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1ffa632622213ab/空手/錬武会/令和6年度防具付全国大会/"/>
    </mc:Choice>
  </mc:AlternateContent>
  <xr:revisionPtr revIDLastSave="6" documentId="8_{E7372409-2E03-4AAD-B92E-9072201DB11A}" xr6:coauthVersionLast="47" xr6:coauthVersionMax="47" xr10:uidLastSave="{4F6CDDA5-6CE4-43B6-8903-CBDB6188781F}"/>
  <bookViews>
    <workbookView xWindow="-110" yWindow="-110" windowWidth="19420" windowHeight="10300" tabRatio="798" xr2:uid="{00000000-000D-0000-FFFF-FFFF00000000}"/>
  </bookViews>
  <sheets>
    <sheet name="参加選手集計表" sheetId="7" r:id="rId1"/>
    <sheet name="①形申込書" sheetId="1" r:id="rId2"/>
    <sheet name="②組手申込書" sheetId="2" r:id="rId3"/>
    <sheet name="③団体戦申込書 " sheetId="8" r:id="rId4"/>
  </sheets>
  <definedNames>
    <definedName name="_xlnm.Print_Area" localSheetId="1">①形申込書!$A$1:$J$41</definedName>
    <definedName name="_xlnm.Print_Area" localSheetId="2">②組手申込書!$A$1:$K$46</definedName>
    <definedName name="_xlnm.Print_Area" localSheetId="3">'③団体戦申込書 '!$A$1:$G$23</definedName>
    <definedName name="_xlnm.Print_Area" localSheetId="0">参加選手集計表!$A$1:$M$71</definedName>
  </definedNames>
  <calcPr calcId="191029"/>
</workbook>
</file>

<file path=xl/calcChain.xml><?xml version="1.0" encoding="utf-8"?>
<calcChain xmlns="http://schemas.openxmlformats.org/spreadsheetml/2006/main">
  <c r="A1" i="8" l="1"/>
  <c r="A1" i="2"/>
  <c r="A1" i="1"/>
  <c r="E54" i="7"/>
  <c r="E53" i="7"/>
  <c r="G66" i="7" s="1"/>
  <c r="I66" i="7" s="1"/>
  <c r="E52" i="7"/>
  <c r="E56" i="7" s="1"/>
  <c r="J46" i="7"/>
  <c r="J45" i="7"/>
  <c r="E45" i="7"/>
  <c r="J44" i="7"/>
  <c r="E44" i="7"/>
  <c r="J43" i="7"/>
  <c r="E43" i="7"/>
  <c r="J42" i="7"/>
  <c r="E42" i="7"/>
  <c r="J41" i="7"/>
  <c r="E41" i="7"/>
  <c r="G63" i="7" s="1"/>
  <c r="I63" i="7" s="1"/>
  <c r="J40" i="7"/>
  <c r="E40" i="7"/>
  <c r="J39" i="7"/>
  <c r="E39" i="7"/>
  <c r="J38" i="7"/>
  <c r="E38" i="7"/>
  <c r="G62" i="7" s="1"/>
  <c r="I62" i="7" s="1"/>
  <c r="J32" i="7"/>
  <c r="J31" i="7"/>
  <c r="E31" i="7"/>
  <c r="J30" i="7"/>
  <c r="E30" i="7"/>
  <c r="J29" i="7"/>
  <c r="G60" i="7" s="1"/>
  <c r="I60" i="7" s="1"/>
  <c r="E29" i="7"/>
  <c r="J34" i="7" s="1"/>
  <c r="G59" i="7" l="1"/>
  <c r="I59" i="7" s="1"/>
  <c r="H70" i="7" s="1"/>
  <c r="G65" i="7"/>
  <c r="I65" i="7" s="1"/>
  <c r="J48" i="7"/>
</calcChain>
</file>

<file path=xl/sharedStrings.xml><?xml version="1.0" encoding="utf-8"?>
<sst xmlns="http://schemas.openxmlformats.org/spreadsheetml/2006/main" count="212" uniqueCount="124">
  <si>
    <t>第62回全国防具付空手道選手権大会</t>
  </si>
  <si>
    <t>参加申込書</t>
  </si>
  <si>
    <t>下記の通り参加を申し込みます。</t>
  </si>
  <si>
    <t>令和6年</t>
  </si>
  <si>
    <t>月</t>
  </si>
  <si>
    <t>日</t>
  </si>
  <si>
    <t>団体名</t>
  </si>
  <si>
    <t>申込責任者</t>
  </si>
  <si>
    <t>電話番号</t>
  </si>
  <si>
    <t>メールアドレス</t>
  </si>
  <si>
    <t>申込書の書き方</t>
  </si>
  <si>
    <t>錬武会の支部・各県本部は次の①～⑤のタブを記入してください。</t>
  </si>
  <si>
    <t>友好団体（非加盟団体）は次の①～③のタブを記入してください。</t>
  </si>
  <si>
    <t>左のようなオレンジ色のセルに記入をしてください。</t>
  </si>
  <si>
    <t>左のような灰色のセルは自動計算されます。</t>
  </si>
  <si>
    <t>灰色のセルの数式は変えないでください。</t>
  </si>
  <si>
    <t>数式を変えてしまった場合は再度申込書をDLして記入してください。</t>
  </si>
  <si>
    <t>自動計算の結果が合っているか確認の上、エクセルデータを</t>
  </si>
  <si>
    <t>karate-press@mtb.biglobe.ne.jp</t>
  </si>
  <si>
    <t>へ提出してください。</t>
  </si>
  <si>
    <t>書類に不備がある場合は受理しません。</t>
  </si>
  <si>
    <t>・形競技出場者</t>
  </si>
  <si>
    <t>①高校一般男子の部</t>
  </si>
  <si>
    <t>名</t>
  </si>
  <si>
    <t>④中学生女子の部</t>
  </si>
  <si>
    <t>②高校一般女子の部</t>
  </si>
  <si>
    <t>⑤小学生5 ・6 年生男女の部</t>
  </si>
  <si>
    <t>③中学生男子の部</t>
  </si>
  <si>
    <t>⑥小学生3 ・4 年生男女の部</t>
  </si>
  <si>
    <t>⑦小学生1 ・2 男女の部</t>
  </si>
  <si>
    <t>合計</t>
  </si>
  <si>
    <t>・組手競技出場者</t>
  </si>
  <si>
    <t>①一般有段男子の部</t>
  </si>
  <si>
    <t>⑨小学３年男子の部</t>
  </si>
  <si>
    <t>②一般・高校生女子の部</t>
  </si>
  <si>
    <t>⑩小学２年男子の部</t>
  </si>
  <si>
    <t>③高校生男子の部</t>
  </si>
  <si>
    <t>⑪小学1 年男子の部</t>
  </si>
  <si>
    <t>④中学生男子の部</t>
  </si>
  <si>
    <t>⑫小学6 年女子の部</t>
  </si>
  <si>
    <t>⑤中学生女子の部</t>
  </si>
  <si>
    <t>⑬小学５年女子の部</t>
  </si>
  <si>
    <t>⑥小学生６年生男子の部</t>
  </si>
  <si>
    <t>⑭小学４年女子の部</t>
  </si>
  <si>
    <t>⑦小学５年生男子の部</t>
  </si>
  <si>
    <t>⑮小学3 年女子の部</t>
  </si>
  <si>
    <t>⑧小学４年男子の部</t>
  </si>
  <si>
    <t>⑯小学2 年女子の部</t>
  </si>
  <si>
    <t>⑰小学1 年女子の部</t>
  </si>
  <si>
    <t>・組手団体戦出場チーム</t>
  </si>
  <si>
    <t>①一般男子</t>
  </si>
  <si>
    <t>チーム</t>
  </si>
  <si>
    <t>②中学生男子</t>
  </si>
  <si>
    <t>③小学生</t>
  </si>
  <si>
    <t>参加費</t>
  </si>
  <si>
    <t>形競技</t>
  </si>
  <si>
    <t>円　×</t>
  </si>
  <si>
    <t>名　　＝</t>
  </si>
  <si>
    <t>円</t>
  </si>
  <si>
    <t>組手競技</t>
  </si>
  <si>
    <t>組手団体戦</t>
  </si>
  <si>
    <t>チーム＝</t>
  </si>
  <si>
    <t>参加費合計</t>
  </si>
  <si>
    <t>申込書</t>
  </si>
  <si>
    <t>競技種目</t>
  </si>
  <si>
    <t xml:space="preserve">形　個人戦の部  </t>
  </si>
  <si>
    <t>①高校一般男子の部　④中学生女子の部
②高校一般女子の部　⑤小学生5 ・6 年生男女の部
③中学生男子の部　　⑥小学生3 ・4 年生男女の部
　　　　　　　　　　⑦小学生1 ・2 男女の部</t>
  </si>
  <si>
    <t>※部門番号は各部門に振られた①～⑦の数字をプルダウンから選択</t>
  </si>
  <si>
    <t>NO</t>
  </si>
  <si>
    <t>部門番号</t>
  </si>
  <si>
    <t>氏　　名</t>
  </si>
  <si>
    <t>フリガナ　　</t>
  </si>
  <si>
    <t>都道府県</t>
  </si>
  <si>
    <t>年齢</t>
  </si>
  <si>
    <t>学年</t>
  </si>
  <si>
    <t>段位・級位</t>
  </si>
  <si>
    <t>職業等</t>
  </si>
  <si>
    <t>性別</t>
  </si>
  <si>
    <t>例</t>
  </si>
  <si>
    <t>②</t>
  </si>
  <si>
    <t>錬武　太郎</t>
  </si>
  <si>
    <t>レンブ タロウ</t>
  </si>
  <si>
    <t>東京都</t>
  </si>
  <si>
    <t>小3</t>
  </si>
  <si>
    <t>４級</t>
  </si>
  <si>
    <t>小学生</t>
  </si>
  <si>
    <t>男</t>
  </si>
  <si>
    <t>※30名以上参加する場合は行を追加してください。</t>
  </si>
  <si>
    <t>※参加選手の欄は空欄の無いように記入してください。</t>
  </si>
  <si>
    <t>※プルダウンリスト</t>
  </si>
  <si>
    <t>①</t>
  </si>
  <si>
    <t>③</t>
  </si>
  <si>
    <t>④</t>
  </si>
  <si>
    <t>⑤</t>
  </si>
  <si>
    <t>⑥</t>
  </si>
  <si>
    <t>⑦</t>
  </si>
  <si>
    <t xml:space="preserve"> </t>
  </si>
  <si>
    <t xml:space="preserve">組手　個人戦の部 </t>
  </si>
  <si>
    <t>①一般有段男子の部　　⑥小学生６年生男子の部⑫小学6 年女子の部
②一般・高校生女子の部⑦小学５年生男子の部　⑬小学５年女子の部
③高校生男子の部　　　⑧小学４年男子の部　　⑭小学４年女子の部
④中学生男子の部　　　⑨小学３年男子の部　　⑮小学3 年女子の部
⑤中学生女子の部　　　⑩小学２年男子の部　　⑯小学2 年女子の部
　　　　　　　　　　　⑪小学1 年男子の部　　⑰小学1 年女子の部</t>
  </si>
  <si>
    <t>※部門番号は各部門に振られた①～⑰の数字をプルダウンから選択</t>
  </si>
  <si>
    <t>身長（cm）</t>
  </si>
  <si>
    <t>プルダウンメニュー</t>
  </si>
  <si>
    <t>⑧</t>
  </si>
  <si>
    <t>⑨</t>
  </si>
  <si>
    <t>⑩</t>
  </si>
  <si>
    <t>⑪</t>
  </si>
  <si>
    <t>⑫</t>
  </si>
  <si>
    <t>⑬</t>
  </si>
  <si>
    <t>⑭</t>
  </si>
  <si>
    <t>⑮</t>
  </si>
  <si>
    <t>⑯</t>
  </si>
  <si>
    <t>⑰</t>
  </si>
  <si>
    <t>組手　団体戦</t>
  </si>
  <si>
    <t>①一般男子
②中学生男子
③小学生（先鋒1 ・2 年、中堅3 ・４年、大将5 ・６年）</t>
  </si>
  <si>
    <t>※部門番号は各部門に振られた①～③の数字をプルダウンから選択</t>
  </si>
  <si>
    <t>チーム名</t>
  </si>
  <si>
    <t>選手名①</t>
  </si>
  <si>
    <t>選手名②</t>
  </si>
  <si>
    <t>選手名③</t>
  </si>
  <si>
    <t>東京A</t>
  </si>
  <si>
    <t>錬武太郎</t>
  </si>
  <si>
    <t>錬武次郎</t>
  </si>
  <si>
    <t>錬武三郎</t>
  </si>
  <si>
    <t>※10チーム以上参加する場合は行を追加してください。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</si>
</sst>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ＭＳ Ｐゴシック"/>
      <charset val="128"/>
      <scheme val="minor"/>
    </font>
    <font>
      <sz val="11"/>
      <color indexed="8"/>
      <name val="ＭＳ 明朝"/>
      <charset val="128"/>
    </font>
    <font>
      <b/>
      <sz val="14"/>
      <color indexed="8"/>
      <name val="ＭＳ 明朝"/>
      <charset val="128"/>
    </font>
    <font>
      <b/>
      <sz val="16"/>
      <color rgb="FFFF0000"/>
      <name val="ＭＳ 明朝"/>
      <charset val="128"/>
    </font>
    <font>
      <b/>
      <sz val="11"/>
      <color indexed="8"/>
      <name val="ＭＳ 明朝"/>
      <charset val="128"/>
    </font>
    <font>
      <b/>
      <i/>
      <sz val="12"/>
      <color indexed="8"/>
      <name val="ＭＳ 明朝"/>
      <charset val="128"/>
    </font>
    <font>
      <b/>
      <i/>
      <sz val="14"/>
      <color indexed="8"/>
      <name val="ＭＳ 明朝"/>
      <charset val="128"/>
    </font>
    <font>
      <sz val="11"/>
      <color indexed="8"/>
      <name val="HGｺﾞｼｯｸE"/>
      <charset val="128"/>
    </font>
    <font>
      <sz val="14"/>
      <color indexed="8"/>
      <name val="HGｺﾞｼｯｸE"/>
      <charset val="128"/>
    </font>
    <font>
      <b/>
      <sz val="14"/>
      <color indexed="8"/>
      <name val="HGｺﾞｼｯｸE"/>
      <charset val="128"/>
    </font>
    <font>
      <sz val="12"/>
      <color indexed="8"/>
      <name val="ＭＳ 明朝"/>
      <charset val="128"/>
    </font>
    <font>
      <b/>
      <i/>
      <sz val="11"/>
      <color indexed="8"/>
      <name val="ＭＳ 明朝"/>
      <charset val="128"/>
    </font>
    <font>
      <b/>
      <sz val="11"/>
      <color indexed="8"/>
      <name val="HGｺﾞｼｯｸE"/>
      <charset val="128"/>
    </font>
    <font>
      <b/>
      <i/>
      <sz val="12"/>
      <color indexed="8"/>
      <name val="HGｺﾞｼｯｸE"/>
      <charset val="128"/>
    </font>
    <font>
      <b/>
      <i/>
      <sz val="11"/>
      <color indexed="8"/>
      <name val="HGｺﾞｼｯｸE"/>
      <charset val="128"/>
    </font>
    <font>
      <b/>
      <sz val="14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indexed="8"/>
      <name val="ＭＳ Ｐゴシック"/>
      <charset val="128"/>
    </font>
    <font>
      <b/>
      <sz val="18"/>
      <color indexed="8"/>
      <name val="ＭＳ Ｐゴシック"/>
      <charset val="128"/>
    </font>
    <font>
      <sz val="12"/>
      <color indexed="8"/>
      <name val="ＭＳ Ｐゴシック"/>
      <charset val="128"/>
    </font>
    <font>
      <b/>
      <sz val="16"/>
      <color indexed="8"/>
      <name val="ＭＳ Ｐゴシック"/>
      <charset val="128"/>
    </font>
    <font>
      <u/>
      <sz val="16"/>
      <color theme="10"/>
      <name val="ＭＳ Ｐゴシック"/>
      <charset val="128"/>
      <scheme val="minor"/>
    </font>
    <font>
      <b/>
      <sz val="12"/>
      <color rgb="FFFF0000"/>
      <name val="ＭＳ Ｐゴシック"/>
      <charset val="128"/>
    </font>
    <font>
      <b/>
      <sz val="11"/>
      <color rgb="FFFF0000"/>
      <name val="ＭＳ Ｐゴシック"/>
      <charset val="128"/>
    </font>
    <font>
      <b/>
      <i/>
      <u/>
      <sz val="14"/>
      <color indexed="8"/>
      <name val="ＭＳ Ｐゴシック"/>
      <charset val="128"/>
    </font>
    <font>
      <b/>
      <u/>
      <sz val="11"/>
      <color indexed="8"/>
      <name val="ＭＳ Ｐゴシック"/>
      <charset val="128"/>
    </font>
    <font>
      <b/>
      <u/>
      <sz val="12"/>
      <color indexed="8"/>
      <name val="ＭＳ Ｐゴシック"/>
      <charset val="128"/>
    </font>
    <font>
      <b/>
      <i/>
      <sz val="14"/>
      <color indexed="8"/>
      <name val="ＭＳ Ｐゴシック"/>
      <charset val="128"/>
    </font>
    <font>
      <b/>
      <i/>
      <sz val="11"/>
      <color indexed="8"/>
      <name val="ＭＳ Ｐゴシック"/>
      <charset val="128"/>
    </font>
    <font>
      <b/>
      <sz val="10"/>
      <color indexed="8"/>
      <name val="ＭＳ Ｐゴシック"/>
      <charset val="128"/>
    </font>
    <font>
      <u/>
      <sz val="11"/>
      <color theme="10"/>
      <name val="ＭＳ Ｐゴシック"/>
      <charset val="128"/>
      <scheme val="minor"/>
    </font>
    <font>
      <sz val="6"/>
      <name val="ＭＳ Ｐゴシック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206518753624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7" fillId="4" borderId="6" xfId="0" applyFont="1" applyFill="1" applyBorder="1">
      <alignment vertical="center"/>
    </xf>
    <xf numFmtId="0" fontId="7" fillId="4" borderId="7" xfId="0" applyFont="1" applyFill="1" applyBorder="1">
      <alignment vertical="center"/>
    </xf>
    <xf numFmtId="0" fontId="7" fillId="4" borderId="9" xfId="0" applyFont="1" applyFill="1" applyBorder="1">
      <alignment vertical="center"/>
    </xf>
    <xf numFmtId="0" fontId="7" fillId="4" borderId="4" xfId="0" applyFont="1" applyFill="1" applyBorder="1">
      <alignment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8" xfId="0" applyFont="1" applyFill="1" applyBorder="1">
      <alignment vertical="center"/>
    </xf>
    <xf numFmtId="0" fontId="7" fillId="4" borderId="16" xfId="0" applyFont="1" applyFill="1" applyBorder="1">
      <alignment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2" fillId="4" borderId="17" xfId="0" applyFont="1" applyFill="1" applyBorder="1">
      <alignment vertical="center"/>
    </xf>
    <xf numFmtId="0" fontId="7" fillId="4" borderId="7" xfId="0" applyFont="1" applyFill="1" applyBorder="1" applyAlignment="1">
      <alignment horizontal="right" vertical="center"/>
    </xf>
    <xf numFmtId="0" fontId="7" fillId="4" borderId="18" xfId="0" applyFont="1" applyFill="1" applyBorder="1" applyAlignment="1">
      <alignment horizontal="right" vertical="center"/>
    </xf>
    <xf numFmtId="0" fontId="4" fillId="3" borderId="19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4" fillId="0" borderId="19" xfId="0" applyFont="1" applyBorder="1">
      <alignment vertical="center"/>
    </xf>
    <xf numFmtId="0" fontId="13" fillId="4" borderId="19" xfId="0" applyFont="1" applyFill="1" applyBorder="1">
      <alignment vertical="center"/>
    </xf>
    <xf numFmtId="0" fontId="14" fillId="4" borderId="6" xfId="0" applyFont="1" applyFill="1" applyBorder="1">
      <alignment vertical="center"/>
    </xf>
    <xf numFmtId="0" fontId="14" fillId="4" borderId="7" xfId="0" applyFont="1" applyFill="1" applyBorder="1">
      <alignment vertical="center"/>
    </xf>
    <xf numFmtId="0" fontId="14" fillId="4" borderId="8" xfId="0" applyFont="1" applyFill="1" applyBorder="1">
      <alignment vertical="center"/>
    </xf>
    <xf numFmtId="0" fontId="14" fillId="4" borderId="9" xfId="0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7" fillId="0" borderId="5" xfId="0" applyFont="1" applyBorder="1">
      <alignment vertical="center"/>
    </xf>
    <xf numFmtId="49" fontId="16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23" xfId="0" applyFont="1" applyBorder="1">
      <alignment vertical="center"/>
    </xf>
    <xf numFmtId="0" fontId="16" fillId="0" borderId="1" xfId="0" applyFont="1" applyBorder="1">
      <alignment vertical="center"/>
    </xf>
    <xf numFmtId="0" fontId="17" fillId="0" borderId="24" xfId="0" applyFont="1" applyBorder="1">
      <alignment vertical="center"/>
    </xf>
    <xf numFmtId="0" fontId="16" fillId="0" borderId="25" xfId="0" applyFont="1" applyBorder="1" applyAlignment="1">
      <alignment horizontal="left" vertical="center"/>
    </xf>
    <xf numFmtId="0" fontId="16" fillId="0" borderId="25" xfId="0" applyFont="1" applyBorder="1" applyAlignment="1">
      <alignment horizontal="center" vertical="center"/>
    </xf>
    <xf numFmtId="0" fontId="17" fillId="0" borderId="26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16" fillId="4" borderId="19" xfId="0" applyFont="1" applyFill="1" applyBorder="1" applyAlignment="1">
      <alignment horizontal="left" vertical="center"/>
    </xf>
    <xf numFmtId="0" fontId="16" fillId="3" borderId="19" xfId="0" applyFont="1" applyFill="1" applyBorder="1" applyAlignment="1">
      <alignment horizontal="left" vertical="center"/>
    </xf>
    <xf numFmtId="0" fontId="21" fillId="0" borderId="0" xfId="1" applyFont="1" applyAlignment="1">
      <alignment horizontal="left" vertical="center"/>
    </xf>
    <xf numFmtId="0" fontId="17" fillId="0" borderId="27" xfId="0" applyFont="1" applyBorder="1">
      <alignment vertical="center"/>
    </xf>
    <xf numFmtId="0" fontId="16" fillId="0" borderId="28" xfId="0" applyFont="1" applyBorder="1" applyAlignment="1">
      <alignment horizontal="center" vertical="center"/>
    </xf>
    <xf numFmtId="0" fontId="22" fillId="0" borderId="28" xfId="0" applyFont="1" applyBorder="1" applyAlignment="1">
      <alignment horizontal="left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0" fontId="17" fillId="3" borderId="19" xfId="0" applyFont="1" applyFill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 applyAlignment="1">
      <alignment horizontal="center" vertical="center"/>
    </xf>
    <xf numFmtId="0" fontId="17" fillId="3" borderId="29" xfId="0" applyFont="1" applyFill="1" applyBorder="1" applyAlignment="1">
      <alignment horizontal="center" vertical="center"/>
    </xf>
    <xf numFmtId="3" fontId="16" fillId="0" borderId="0" xfId="0" applyNumberFormat="1" applyFont="1">
      <alignment vertical="center"/>
    </xf>
    <xf numFmtId="0" fontId="17" fillId="0" borderId="31" xfId="0" applyFont="1" applyBorder="1">
      <alignment vertical="center"/>
    </xf>
    <xf numFmtId="49" fontId="16" fillId="0" borderId="31" xfId="0" applyNumberFormat="1" applyFont="1" applyBorder="1">
      <alignment vertical="center"/>
    </xf>
    <xf numFmtId="0" fontId="16" fillId="0" borderId="31" xfId="0" applyFont="1" applyBorder="1">
      <alignment vertical="center"/>
    </xf>
    <xf numFmtId="0" fontId="16" fillId="0" borderId="32" xfId="0" applyFont="1" applyBorder="1">
      <alignment vertical="center"/>
    </xf>
    <xf numFmtId="0" fontId="17" fillId="0" borderId="33" xfId="0" applyFont="1" applyBorder="1">
      <alignment vertical="center"/>
    </xf>
    <xf numFmtId="0" fontId="17" fillId="0" borderId="34" xfId="0" applyFont="1" applyBorder="1">
      <alignment vertical="center"/>
    </xf>
    <xf numFmtId="0" fontId="17" fillId="0" borderId="35" xfId="0" applyFont="1" applyBorder="1">
      <alignment vertical="center"/>
    </xf>
    <xf numFmtId="0" fontId="29" fillId="0" borderId="0" xfId="0" applyFont="1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0" fillId="4" borderId="2" xfId="0" applyFont="1" applyFill="1" applyBorder="1" applyAlignment="1">
      <alignment horizontal="center" vertical="center"/>
    </xf>
    <xf numFmtId="0" fontId="20" fillId="4" borderId="22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about:blan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77"/>
  <sheetViews>
    <sheetView tabSelected="1" view="pageBreakPreview" zoomScale="60" zoomScaleNormal="100" workbookViewId="0">
      <selection activeCell="L65" sqref="L65"/>
    </sheetView>
  </sheetViews>
  <sheetFormatPr defaultColWidth="8.6328125" defaultRowHeight="13" x14ac:dyDescent="0.2"/>
  <cols>
    <col min="1" max="1" width="3" style="54" customWidth="1"/>
    <col min="2" max="3" width="8.6328125" style="54"/>
    <col min="4" max="4" width="8.6328125" style="54" customWidth="1"/>
    <col min="5" max="5" width="9.08984375" style="55" customWidth="1"/>
    <col min="6" max="6" width="6.90625" style="54" customWidth="1"/>
    <col min="7" max="8" width="8.6328125" style="54"/>
    <col min="9" max="9" width="11.7265625" style="54" customWidth="1"/>
    <col min="10" max="10" width="8.6328125" style="55"/>
    <col min="11" max="11" width="6.6328125" style="54" customWidth="1"/>
    <col min="12" max="12" width="8.6328125" style="54"/>
    <col min="13" max="13" width="2.7265625" style="54" customWidth="1"/>
    <col min="14" max="16384" width="8.6328125" style="54"/>
  </cols>
  <sheetData>
    <row r="2" spans="2:13" ht="60" customHeight="1" x14ac:dyDescent="0.2">
      <c r="B2" s="98" t="s">
        <v>0</v>
      </c>
      <c r="C2" s="99"/>
      <c r="D2" s="99"/>
      <c r="E2" s="99"/>
      <c r="F2" s="99"/>
      <c r="G2" s="99"/>
      <c r="H2" s="99"/>
      <c r="I2" s="99"/>
      <c r="J2" s="99"/>
      <c r="K2" s="99"/>
      <c r="L2" s="100"/>
    </row>
    <row r="3" spans="2:13" ht="38.25" customHeight="1" x14ac:dyDescent="0.2">
      <c r="B3" s="101" t="s">
        <v>1</v>
      </c>
      <c r="C3" s="102"/>
      <c r="D3" s="102"/>
      <c r="E3" s="102"/>
      <c r="F3" s="102"/>
      <c r="G3" s="102"/>
      <c r="H3" s="102"/>
      <c r="I3" s="102"/>
      <c r="J3" s="102"/>
      <c r="K3" s="102"/>
      <c r="L3" s="103"/>
    </row>
    <row r="4" spans="2:13" ht="38.25" customHeight="1" x14ac:dyDescent="0.2">
      <c r="B4" s="56"/>
      <c r="C4" s="58" t="s">
        <v>2</v>
      </c>
      <c r="D4" s="57"/>
      <c r="E4" s="57"/>
      <c r="F4" s="57"/>
      <c r="G4" s="57"/>
      <c r="H4" s="57"/>
      <c r="I4" s="57"/>
      <c r="J4" s="57"/>
      <c r="K4" s="57"/>
      <c r="L4" s="88"/>
    </row>
    <row r="5" spans="2:13" ht="21" x14ac:dyDescent="0.2">
      <c r="B5" s="56"/>
      <c r="C5" s="59" t="s">
        <v>3</v>
      </c>
      <c r="D5" s="60"/>
      <c r="E5" s="61"/>
      <c r="F5" s="60" t="s">
        <v>4</v>
      </c>
      <c r="G5" s="61"/>
      <c r="H5" s="60" t="s">
        <v>5</v>
      </c>
      <c r="I5" s="72"/>
      <c r="J5" s="57"/>
      <c r="K5" s="57"/>
      <c r="L5" s="88"/>
    </row>
    <row r="6" spans="2:13" ht="10" customHeight="1" x14ac:dyDescent="0.2">
      <c r="B6" s="62"/>
      <c r="H6" s="63"/>
      <c r="I6" s="63"/>
      <c r="J6" s="63"/>
      <c r="K6" s="63"/>
      <c r="L6" s="89"/>
    </row>
    <row r="7" spans="2:13" ht="30" customHeight="1" x14ac:dyDescent="0.2">
      <c r="B7" s="62"/>
      <c r="C7" s="104" t="s">
        <v>6</v>
      </c>
      <c r="D7" s="104"/>
      <c r="E7" s="105"/>
      <c r="F7" s="106"/>
      <c r="G7" s="106"/>
      <c r="H7" s="106"/>
      <c r="I7" s="106"/>
      <c r="J7" s="107"/>
      <c r="L7" s="88"/>
    </row>
    <row r="8" spans="2:13" ht="19" x14ac:dyDescent="0.2">
      <c r="B8" s="62"/>
      <c r="C8" s="64"/>
      <c r="D8" s="64"/>
      <c r="E8" s="108"/>
      <c r="F8" s="108"/>
      <c r="G8" s="108"/>
      <c r="H8" s="108"/>
      <c r="I8" s="108"/>
      <c r="J8" s="108"/>
      <c r="L8" s="88"/>
    </row>
    <row r="9" spans="2:13" ht="30" customHeight="1" x14ac:dyDescent="0.2">
      <c r="B9" s="62"/>
      <c r="C9" s="109" t="s">
        <v>7</v>
      </c>
      <c r="D9" s="109"/>
      <c r="E9" s="105"/>
      <c r="F9" s="106"/>
      <c r="G9" s="106"/>
      <c r="H9" s="106"/>
      <c r="I9" s="106"/>
      <c r="J9" s="107"/>
      <c r="K9" s="53"/>
      <c r="L9" s="90"/>
    </row>
    <row r="10" spans="2:13" ht="13.5" customHeight="1" x14ac:dyDescent="0.2">
      <c r="B10" s="62"/>
      <c r="C10" s="65"/>
      <c r="D10" s="65"/>
      <c r="E10" s="108"/>
      <c r="F10" s="108"/>
      <c r="G10" s="108"/>
      <c r="H10" s="108"/>
      <c r="I10" s="108"/>
      <c r="J10" s="108"/>
      <c r="K10" s="53"/>
      <c r="L10" s="90"/>
    </row>
    <row r="11" spans="2:13" ht="30" customHeight="1" x14ac:dyDescent="0.2">
      <c r="B11" s="62"/>
      <c r="C11" s="65" t="s">
        <v>8</v>
      </c>
      <c r="D11" s="65"/>
      <c r="E11" s="105"/>
      <c r="F11" s="106"/>
      <c r="G11" s="106"/>
      <c r="H11" s="106"/>
      <c r="I11" s="106"/>
      <c r="J11" s="107"/>
      <c r="K11" s="53"/>
      <c r="L11" s="90"/>
    </row>
    <row r="12" spans="2:13" ht="13.5" customHeight="1" x14ac:dyDescent="0.2">
      <c r="B12" s="62"/>
      <c r="C12" s="65"/>
      <c r="D12" s="65"/>
      <c r="E12" s="108"/>
      <c r="F12" s="108"/>
      <c r="G12" s="108"/>
      <c r="H12" s="108"/>
      <c r="I12" s="108"/>
      <c r="J12" s="108"/>
      <c r="K12" s="53"/>
      <c r="L12" s="90"/>
    </row>
    <row r="13" spans="2:13" ht="30" customHeight="1" x14ac:dyDescent="0.2">
      <c r="B13" s="62"/>
      <c r="C13" s="65" t="s">
        <v>9</v>
      </c>
      <c r="D13" s="65"/>
      <c r="E13" s="105"/>
      <c r="F13" s="106"/>
      <c r="G13" s="106"/>
      <c r="H13" s="106"/>
      <c r="I13" s="106"/>
      <c r="J13" s="107"/>
      <c r="K13" s="53"/>
      <c r="L13" s="90"/>
    </row>
    <row r="14" spans="2:13" ht="10" customHeight="1" x14ac:dyDescent="0.2">
      <c r="B14" s="66"/>
      <c r="C14" s="67"/>
      <c r="D14" s="67"/>
      <c r="E14" s="67"/>
      <c r="F14" s="67"/>
      <c r="G14" s="67"/>
      <c r="H14" s="67"/>
      <c r="I14" s="67"/>
      <c r="J14" s="67"/>
      <c r="K14" s="67"/>
      <c r="L14" s="91"/>
      <c r="M14" s="53"/>
    </row>
    <row r="15" spans="2:13" ht="13.5" customHeight="1" x14ac:dyDescent="0.2"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</row>
    <row r="16" spans="2:13" ht="13.5" customHeight="1" x14ac:dyDescent="0.2">
      <c r="B16" s="68"/>
      <c r="C16" s="69" t="s">
        <v>10</v>
      </c>
      <c r="D16" s="70"/>
      <c r="E16" s="70"/>
      <c r="F16" s="70"/>
      <c r="G16" s="70"/>
      <c r="H16" s="70"/>
      <c r="I16" s="70"/>
      <c r="J16" s="70"/>
      <c r="K16" s="70"/>
      <c r="L16" s="92"/>
    </row>
    <row r="17" spans="2:12" ht="13.5" customHeight="1" x14ac:dyDescent="0.2">
      <c r="B17" s="71"/>
      <c r="C17" s="72"/>
      <c r="D17" s="65" t="s">
        <v>11</v>
      </c>
      <c r="E17" s="72"/>
      <c r="F17" s="72"/>
      <c r="G17" s="72"/>
      <c r="H17" s="72"/>
      <c r="I17" s="72"/>
      <c r="J17" s="72"/>
      <c r="K17" s="72"/>
      <c r="L17" s="93"/>
    </row>
    <row r="18" spans="2:12" ht="13.5" customHeight="1" x14ac:dyDescent="0.2">
      <c r="B18" s="71"/>
      <c r="C18" s="72"/>
      <c r="D18" s="65" t="s">
        <v>12</v>
      </c>
      <c r="E18" s="72"/>
      <c r="F18" s="72"/>
      <c r="G18" s="72"/>
      <c r="H18" s="72"/>
      <c r="I18" s="72"/>
      <c r="J18" s="72"/>
      <c r="K18" s="72"/>
      <c r="L18" s="93"/>
    </row>
    <row r="19" spans="2:12" ht="13.5" customHeight="1" x14ac:dyDescent="0.2">
      <c r="B19" s="71"/>
      <c r="C19" s="72"/>
      <c r="D19" s="73"/>
      <c r="E19" s="65" t="s">
        <v>13</v>
      </c>
      <c r="F19" s="72"/>
      <c r="G19" s="72"/>
      <c r="H19" s="72"/>
      <c r="I19" s="72"/>
      <c r="J19" s="72"/>
      <c r="K19" s="72"/>
      <c r="L19" s="93"/>
    </row>
    <row r="20" spans="2:12" ht="13.5" customHeight="1" x14ac:dyDescent="0.2">
      <c r="B20" s="71"/>
      <c r="C20" s="72"/>
      <c r="D20" s="74"/>
      <c r="E20" s="65" t="s">
        <v>14</v>
      </c>
      <c r="F20" s="72"/>
      <c r="G20" s="72"/>
      <c r="H20" s="72"/>
      <c r="I20" s="72"/>
      <c r="J20" s="72"/>
      <c r="K20" s="72"/>
      <c r="L20" s="93"/>
    </row>
    <row r="21" spans="2:12" ht="13.5" customHeight="1" x14ac:dyDescent="0.2">
      <c r="B21" s="71"/>
      <c r="C21" s="72"/>
      <c r="D21" s="65"/>
      <c r="E21" s="65" t="s">
        <v>15</v>
      </c>
      <c r="F21" s="72"/>
      <c r="G21" s="72"/>
      <c r="H21" s="72"/>
      <c r="I21" s="72"/>
      <c r="J21" s="72"/>
      <c r="K21" s="72"/>
      <c r="L21" s="93"/>
    </row>
    <row r="22" spans="2:12" ht="13.5" customHeight="1" x14ac:dyDescent="0.2">
      <c r="B22" s="71"/>
      <c r="C22" s="72"/>
      <c r="D22" s="65" t="s">
        <v>16</v>
      </c>
      <c r="E22" s="65"/>
      <c r="F22" s="72"/>
      <c r="G22" s="72"/>
      <c r="H22" s="72"/>
      <c r="I22" s="72"/>
      <c r="J22" s="72"/>
      <c r="K22" s="72"/>
      <c r="L22" s="93"/>
    </row>
    <row r="23" spans="2:12" ht="13.5" customHeight="1" x14ac:dyDescent="0.2">
      <c r="B23" s="71"/>
      <c r="C23" s="72"/>
      <c r="D23" s="65" t="s">
        <v>17</v>
      </c>
      <c r="E23" s="72"/>
      <c r="F23" s="72"/>
      <c r="G23" s="72"/>
      <c r="H23" s="72"/>
      <c r="J23" s="72"/>
      <c r="K23" s="72"/>
      <c r="L23" s="93"/>
    </row>
    <row r="24" spans="2:12" ht="13.5" customHeight="1" x14ac:dyDescent="0.2">
      <c r="B24" s="71"/>
      <c r="C24" s="72"/>
      <c r="D24" s="75" t="s">
        <v>18</v>
      </c>
      <c r="E24" s="72"/>
      <c r="F24" s="72"/>
      <c r="G24" s="72"/>
      <c r="H24" s="72"/>
      <c r="I24" s="65" t="s">
        <v>19</v>
      </c>
      <c r="J24" s="72"/>
      <c r="K24" s="72"/>
      <c r="L24" s="93"/>
    </row>
    <row r="25" spans="2:12" ht="13.5" customHeight="1" x14ac:dyDescent="0.2">
      <c r="B25" s="76"/>
      <c r="C25" s="77"/>
      <c r="D25" s="78" t="s">
        <v>20</v>
      </c>
      <c r="E25" s="77"/>
      <c r="F25" s="77"/>
      <c r="G25" s="77"/>
      <c r="H25" s="77"/>
      <c r="I25" s="77"/>
      <c r="J25" s="77"/>
      <c r="K25" s="77"/>
      <c r="L25" s="94"/>
    </row>
    <row r="26" spans="2:12" ht="13.5" customHeight="1" x14ac:dyDescent="0.2"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</row>
    <row r="27" spans="2:12" s="52" customFormat="1" ht="16.5" x14ac:dyDescent="0.2">
      <c r="B27" s="80" t="s">
        <v>21</v>
      </c>
      <c r="E27" s="80"/>
      <c r="F27" s="80"/>
      <c r="G27" s="80"/>
      <c r="H27" s="80"/>
      <c r="I27" s="80"/>
    </row>
    <row r="28" spans="2:12" ht="10" customHeight="1" x14ac:dyDescent="0.2">
      <c r="E28" s="80"/>
      <c r="F28" s="80"/>
      <c r="G28" s="80"/>
      <c r="H28" s="80"/>
      <c r="I28" s="80"/>
      <c r="J28" s="52"/>
      <c r="K28" s="52"/>
    </row>
    <row r="29" spans="2:12" s="53" customFormat="1" ht="17.25" customHeight="1" x14ac:dyDescent="0.2">
      <c r="B29" s="53" t="s">
        <v>22</v>
      </c>
      <c r="D29" s="81"/>
      <c r="E29" s="82">
        <f>COUNTIFS(①形申込書!B9:B38,"①")</f>
        <v>0</v>
      </c>
      <c r="F29" s="53" t="s">
        <v>23</v>
      </c>
      <c r="G29" s="53" t="s">
        <v>24</v>
      </c>
      <c r="I29" s="83"/>
      <c r="J29" s="82">
        <f>COUNTIFS(①形申込書!B9:B38,"④")</f>
        <v>0</v>
      </c>
      <c r="K29" s="53" t="s">
        <v>23</v>
      </c>
    </row>
    <row r="30" spans="2:12" s="53" customFormat="1" ht="17.25" customHeight="1" x14ac:dyDescent="0.2">
      <c r="B30" s="53" t="s">
        <v>25</v>
      </c>
      <c r="D30" s="81"/>
      <c r="E30" s="82">
        <f>COUNTIFS(①形申込書!B9:B38,"②")</f>
        <v>0</v>
      </c>
      <c r="F30" s="53" t="s">
        <v>23</v>
      </c>
      <c r="G30" s="53" t="s">
        <v>26</v>
      </c>
      <c r="I30" s="83"/>
      <c r="J30" s="86">
        <f>COUNTIFS(①形申込書!B9:B38,"⑤")</f>
        <v>0</v>
      </c>
      <c r="K30" s="53" t="s">
        <v>23</v>
      </c>
    </row>
    <row r="31" spans="2:12" s="53" customFormat="1" ht="17.25" customHeight="1" x14ac:dyDescent="0.2">
      <c r="B31" s="53" t="s">
        <v>27</v>
      </c>
      <c r="D31" s="81"/>
      <c r="E31" s="82">
        <f>COUNTIFS(①形申込書!B9:B38,"③")</f>
        <v>0</v>
      </c>
      <c r="F31" s="53" t="s">
        <v>23</v>
      </c>
      <c r="G31" s="53" t="s">
        <v>28</v>
      </c>
      <c r="I31" s="83"/>
      <c r="J31" s="82">
        <f>COUNTIFS(①形申込書!B9:B38,"⑥")</f>
        <v>0</v>
      </c>
      <c r="K31" s="53" t="s">
        <v>23</v>
      </c>
    </row>
    <row r="32" spans="2:12" s="53" customFormat="1" ht="17.25" customHeight="1" x14ac:dyDescent="0.2">
      <c r="D32" s="83"/>
      <c r="E32" s="55"/>
      <c r="G32" s="53" t="s">
        <v>29</v>
      </c>
      <c r="J32" s="82">
        <f>COUNTIFS(①形申込書!B9:B38,"⑦")</f>
        <v>0</v>
      </c>
      <c r="K32" s="53" t="s">
        <v>23</v>
      </c>
    </row>
    <row r="33" spans="2:11" s="53" customFormat="1" ht="10" customHeight="1" x14ac:dyDescent="0.2">
      <c r="D33" s="83"/>
      <c r="E33" s="55"/>
    </row>
    <row r="34" spans="2:11" s="53" customFormat="1" ht="14" x14ac:dyDescent="0.2">
      <c r="I34" s="53" t="s">
        <v>30</v>
      </c>
      <c r="J34" s="82">
        <f>SUM(E29:E31,J29:J32)</f>
        <v>0</v>
      </c>
      <c r="K34" s="53" t="s">
        <v>23</v>
      </c>
    </row>
    <row r="35" spans="2:11" ht="14" x14ac:dyDescent="0.2"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2:11" s="52" customFormat="1" ht="16.5" x14ac:dyDescent="0.2">
      <c r="B36" s="80" t="s">
        <v>31</v>
      </c>
      <c r="E36" s="84"/>
      <c r="F36" s="80"/>
      <c r="G36" s="80"/>
      <c r="H36" s="80"/>
      <c r="I36" s="80"/>
    </row>
    <row r="37" spans="2:11" ht="10" customHeight="1" x14ac:dyDescent="0.2">
      <c r="C37" s="81"/>
      <c r="D37" s="81"/>
      <c r="E37" s="85"/>
      <c r="F37" s="52"/>
      <c r="G37" s="52"/>
      <c r="H37" s="80"/>
      <c r="I37" s="81"/>
      <c r="J37" s="85"/>
      <c r="K37" s="52"/>
    </row>
    <row r="38" spans="2:11" s="53" customFormat="1" ht="17.25" customHeight="1" x14ac:dyDescent="0.2">
      <c r="B38" s="53" t="s">
        <v>32</v>
      </c>
      <c r="E38" s="82">
        <f>COUNTIFS(②組手申込書!B15:B44,"①")</f>
        <v>0</v>
      </c>
      <c r="F38" s="53" t="s">
        <v>23</v>
      </c>
      <c r="G38" s="53" t="s">
        <v>33</v>
      </c>
      <c r="J38" s="82">
        <f>COUNTIFS(②組手申込書!B15:B44,"⑨")</f>
        <v>0</v>
      </c>
      <c r="K38" s="53" t="s">
        <v>23</v>
      </c>
    </row>
    <row r="39" spans="2:11" s="53" customFormat="1" ht="17.25" customHeight="1" x14ac:dyDescent="0.2">
      <c r="B39" s="53" t="s">
        <v>34</v>
      </c>
      <c r="E39" s="86">
        <f>COUNTIFS(②組手申込書!B15:B44,"②")</f>
        <v>0</v>
      </c>
      <c r="F39" s="53" t="s">
        <v>23</v>
      </c>
      <c r="G39" s="53" t="s">
        <v>35</v>
      </c>
      <c r="J39" s="86">
        <f>COUNTIFS(②組手申込書!B15:B44,"⑩")</f>
        <v>0</v>
      </c>
      <c r="K39" s="53" t="s">
        <v>23</v>
      </c>
    </row>
    <row r="40" spans="2:11" s="53" customFormat="1" ht="17.25" customHeight="1" x14ac:dyDescent="0.2">
      <c r="B40" s="53" t="s">
        <v>36</v>
      </c>
      <c r="E40" s="82">
        <f>COUNTIFS(②組手申込書!B15:B44,"③")</f>
        <v>0</v>
      </c>
      <c r="F40" s="53" t="s">
        <v>23</v>
      </c>
      <c r="G40" s="53" t="s">
        <v>37</v>
      </c>
      <c r="I40" s="83"/>
      <c r="J40" s="86">
        <f>COUNTIFS(②組手申込書!B15:B44,"⑪")</f>
        <v>0</v>
      </c>
      <c r="K40" s="53" t="s">
        <v>23</v>
      </c>
    </row>
    <row r="41" spans="2:11" s="53" customFormat="1" ht="17.25" customHeight="1" x14ac:dyDescent="0.2">
      <c r="B41" s="53" t="s">
        <v>38</v>
      </c>
      <c r="E41" s="82">
        <f>COUNTIFS(②組手申込書!B15:B44,"④")</f>
        <v>0</v>
      </c>
      <c r="F41" s="53" t="s">
        <v>23</v>
      </c>
      <c r="G41" s="53" t="s">
        <v>39</v>
      </c>
      <c r="I41" s="83"/>
      <c r="J41" s="86">
        <f>COUNTIFS(②組手申込書!B15:B44,"⑫")</f>
        <v>0</v>
      </c>
      <c r="K41" s="53" t="s">
        <v>23</v>
      </c>
    </row>
    <row r="42" spans="2:11" s="53" customFormat="1" ht="17.25" customHeight="1" x14ac:dyDescent="0.2">
      <c r="B42" s="53" t="s">
        <v>40</v>
      </c>
      <c r="E42" s="82">
        <f>COUNTIFS(②組手申込書!B15:B44,"⑤")</f>
        <v>0</v>
      </c>
      <c r="F42" s="53" t="s">
        <v>23</v>
      </c>
      <c r="G42" s="53" t="s">
        <v>41</v>
      </c>
      <c r="I42" s="83"/>
      <c r="J42" s="86">
        <f>COUNTIFS(②組手申込書!B15:B44,"⑬")</f>
        <v>0</v>
      </c>
      <c r="K42" s="53" t="s">
        <v>23</v>
      </c>
    </row>
    <row r="43" spans="2:11" s="53" customFormat="1" ht="17.25" customHeight="1" x14ac:dyDescent="0.2">
      <c r="B43" s="53" t="s">
        <v>42</v>
      </c>
      <c r="E43" s="82">
        <f>COUNTIFS(②組手申込書!B15:B44,"⑥")</f>
        <v>0</v>
      </c>
      <c r="F43" s="53" t="s">
        <v>23</v>
      </c>
      <c r="G43" s="53" t="s">
        <v>43</v>
      </c>
      <c r="I43" s="83"/>
      <c r="J43" s="86">
        <f>COUNTIFS(②組手申込書!B15:B44,"⑭")</f>
        <v>0</v>
      </c>
      <c r="K43" s="53" t="s">
        <v>23</v>
      </c>
    </row>
    <row r="44" spans="2:11" s="53" customFormat="1" ht="17.25" customHeight="1" x14ac:dyDescent="0.2">
      <c r="B44" s="53" t="s">
        <v>44</v>
      </c>
      <c r="E44" s="82">
        <f>COUNTIFS(②組手申込書!B15:B44,"⑦")</f>
        <v>0</v>
      </c>
      <c r="F44" s="53" t="s">
        <v>23</v>
      </c>
      <c r="G44" s="53" t="s">
        <v>45</v>
      </c>
      <c r="I44" s="83"/>
      <c r="J44" s="86">
        <f>COUNTIFS(②組手申込書!B15:B44,"⑮")</f>
        <v>0</v>
      </c>
      <c r="K44" s="53" t="s">
        <v>23</v>
      </c>
    </row>
    <row r="45" spans="2:11" s="53" customFormat="1" ht="17.25" customHeight="1" x14ac:dyDescent="0.2">
      <c r="B45" s="53" t="s">
        <v>46</v>
      </c>
      <c r="E45" s="82">
        <f>COUNTIFS(②組手申込書!B15:B44,"⑧")</f>
        <v>0</v>
      </c>
      <c r="F45" s="53" t="s">
        <v>23</v>
      </c>
      <c r="G45" s="53" t="s">
        <v>47</v>
      </c>
      <c r="I45" s="83"/>
      <c r="J45" s="86">
        <f>COUNTIFS(②組手申込書!B15:B44,"⑯")</f>
        <v>0</v>
      </c>
      <c r="K45" s="53" t="s">
        <v>23</v>
      </c>
    </row>
    <row r="46" spans="2:11" s="53" customFormat="1" ht="17.25" customHeight="1" x14ac:dyDescent="0.2">
      <c r="G46" s="53" t="s">
        <v>48</v>
      </c>
      <c r="I46" s="83"/>
      <c r="J46" s="86">
        <f>COUNTIFS(②組手申込書!B15:B44,"⑰")</f>
        <v>0</v>
      </c>
      <c r="K46" s="53" t="s">
        <v>23</v>
      </c>
    </row>
    <row r="47" spans="2:11" s="53" customFormat="1" ht="10" customHeight="1" x14ac:dyDescent="0.2">
      <c r="D47" s="83"/>
      <c r="E47" s="81"/>
      <c r="I47" s="83"/>
      <c r="J47" s="55"/>
    </row>
    <row r="48" spans="2:11" s="53" customFormat="1" ht="17.25" customHeight="1" x14ac:dyDescent="0.2">
      <c r="D48" s="83"/>
      <c r="E48" s="81"/>
      <c r="I48" s="53" t="s">
        <v>30</v>
      </c>
      <c r="J48" s="82">
        <f>SUM(E38:E45,J38:J46)</f>
        <v>0</v>
      </c>
      <c r="K48" s="53" t="s">
        <v>23</v>
      </c>
    </row>
    <row r="49" spans="2:11" s="53" customFormat="1" ht="17.25" customHeight="1" x14ac:dyDescent="0.2">
      <c r="D49" s="83"/>
      <c r="E49" s="81"/>
      <c r="I49" s="83"/>
      <c r="J49" s="81"/>
    </row>
    <row r="50" spans="2:11" s="53" customFormat="1" ht="17.25" customHeight="1" x14ac:dyDescent="0.2">
      <c r="D50" s="83"/>
      <c r="E50" s="81"/>
      <c r="I50" s="83"/>
      <c r="J50" s="81"/>
    </row>
    <row r="51" spans="2:11" s="53" customFormat="1" ht="17.25" customHeight="1" x14ac:dyDescent="0.2">
      <c r="B51" s="80" t="s">
        <v>49</v>
      </c>
      <c r="D51" s="83"/>
      <c r="E51" s="81"/>
      <c r="I51" s="83"/>
      <c r="J51" s="81"/>
    </row>
    <row r="52" spans="2:11" s="53" customFormat="1" ht="17.25" customHeight="1" x14ac:dyDescent="0.2">
      <c r="B52" s="53" t="s">
        <v>50</v>
      </c>
      <c r="D52" s="83"/>
      <c r="E52" s="82">
        <f>COUNTIFS('③団体戦申込書 '!B12:B21,"①")</f>
        <v>0</v>
      </c>
      <c r="F52" s="53" t="s">
        <v>51</v>
      </c>
      <c r="I52" s="83"/>
      <c r="J52" s="81"/>
    </row>
    <row r="53" spans="2:11" s="53" customFormat="1" ht="17.25" customHeight="1" x14ac:dyDescent="0.2">
      <c r="B53" s="53" t="s">
        <v>52</v>
      </c>
      <c r="D53" s="83"/>
      <c r="E53" s="82">
        <f>COUNTIFS('③団体戦申込書 '!B12:B21,"②")</f>
        <v>0</v>
      </c>
      <c r="F53" s="53" t="s">
        <v>51</v>
      </c>
      <c r="I53" s="83"/>
      <c r="J53" s="81"/>
    </row>
    <row r="54" spans="2:11" s="53" customFormat="1" ht="17" customHeight="1" x14ac:dyDescent="0.2">
      <c r="B54" s="53" t="s">
        <v>53</v>
      </c>
      <c r="D54" s="83"/>
      <c r="E54" s="82">
        <f>COUNTIFS('③団体戦申込書 '!B12:B21,"③")</f>
        <v>0</v>
      </c>
      <c r="F54" s="53" t="s">
        <v>51</v>
      </c>
      <c r="I54" s="83"/>
      <c r="J54" s="81"/>
    </row>
    <row r="55" spans="2:11" s="53" customFormat="1" ht="17" customHeight="1" x14ac:dyDescent="0.2">
      <c r="D55" s="83"/>
      <c r="E55" s="83"/>
      <c r="F55" s="83"/>
      <c r="G55" s="83"/>
      <c r="I55" s="83"/>
      <c r="J55" s="81"/>
    </row>
    <row r="56" spans="2:11" s="53" customFormat="1" ht="17" customHeight="1" x14ac:dyDescent="0.2">
      <c r="C56" s="53" t="s">
        <v>30</v>
      </c>
      <c r="D56" s="83"/>
      <c r="E56" s="82">
        <f>SUM(E52:E54)</f>
        <v>0</v>
      </c>
      <c r="F56" s="53" t="s">
        <v>51</v>
      </c>
      <c r="I56" s="83"/>
      <c r="J56" s="81"/>
    </row>
    <row r="57" spans="2:11" s="53" customFormat="1" ht="17.25" customHeight="1" x14ac:dyDescent="0.2">
      <c r="D57" s="83"/>
      <c r="E57" s="81"/>
      <c r="I57" s="83"/>
      <c r="J57" s="81"/>
    </row>
    <row r="58" spans="2:11" s="53" customFormat="1" ht="17.25" customHeight="1" x14ac:dyDescent="0.2">
      <c r="B58" s="53" t="s">
        <v>54</v>
      </c>
      <c r="H58" s="83"/>
      <c r="I58" s="81"/>
    </row>
    <row r="59" spans="2:11" s="53" customFormat="1" ht="17.25" customHeight="1" x14ac:dyDescent="0.2">
      <c r="C59" s="83" t="s">
        <v>55</v>
      </c>
      <c r="D59" s="81"/>
      <c r="E59" s="87">
        <v>4000</v>
      </c>
      <c r="F59" s="65" t="s">
        <v>56</v>
      </c>
      <c r="G59" s="82">
        <f>SUM(E29:E30)</f>
        <v>0</v>
      </c>
      <c r="H59" s="53" t="s">
        <v>57</v>
      </c>
      <c r="I59" s="110">
        <f>E59*G59</f>
        <v>0</v>
      </c>
      <c r="J59" s="111"/>
      <c r="K59" s="53" t="s">
        <v>58</v>
      </c>
    </row>
    <row r="60" spans="2:11" s="53" customFormat="1" ht="17.25" customHeight="1" x14ac:dyDescent="0.2">
      <c r="C60" s="83"/>
      <c r="D60" s="81"/>
      <c r="E60" s="87">
        <v>3000</v>
      </c>
      <c r="F60" s="65" t="s">
        <v>56</v>
      </c>
      <c r="G60" s="82">
        <f>SUM(J29:J32,E31)</f>
        <v>0</v>
      </c>
      <c r="H60" s="53" t="s">
        <v>57</v>
      </c>
      <c r="I60" s="110">
        <f>E60*G60</f>
        <v>0</v>
      </c>
      <c r="J60" s="111"/>
      <c r="K60" s="53" t="s">
        <v>58</v>
      </c>
    </row>
    <row r="61" spans="2:11" s="53" customFormat="1" ht="17.25" customHeight="1" x14ac:dyDescent="0.2">
      <c r="C61" s="83"/>
      <c r="D61" s="81"/>
      <c r="F61" s="65"/>
      <c r="H61" s="83"/>
    </row>
    <row r="62" spans="2:11" s="53" customFormat="1" ht="17.25" customHeight="1" x14ac:dyDescent="0.2">
      <c r="C62" s="83" t="s">
        <v>59</v>
      </c>
      <c r="D62" s="81"/>
      <c r="E62" s="87">
        <v>5000</v>
      </c>
      <c r="F62" s="65" t="s">
        <v>56</v>
      </c>
      <c r="G62" s="82">
        <f>SUM(E38:E40)</f>
        <v>0</v>
      </c>
      <c r="H62" s="53" t="s">
        <v>57</v>
      </c>
      <c r="I62" s="110">
        <f>E62*G62</f>
        <v>0</v>
      </c>
      <c r="J62" s="111"/>
      <c r="K62" s="53" t="s">
        <v>58</v>
      </c>
    </row>
    <row r="63" spans="2:11" s="53" customFormat="1" ht="17.25" customHeight="1" x14ac:dyDescent="0.2">
      <c r="C63" s="83"/>
      <c r="D63" s="81"/>
      <c r="E63" s="87">
        <v>4000</v>
      </c>
      <c r="F63" s="65" t="s">
        <v>56</v>
      </c>
      <c r="G63" s="82">
        <f>SUM(E41:E45,J38:J46)</f>
        <v>0</v>
      </c>
      <c r="H63" s="53" t="s">
        <v>57</v>
      </c>
      <c r="I63" s="110">
        <f t="shared" ref="I63" si="0">E63*G63</f>
        <v>0</v>
      </c>
      <c r="J63" s="111"/>
      <c r="K63" s="53" t="s">
        <v>58</v>
      </c>
    </row>
    <row r="64" spans="2:11" s="53" customFormat="1" ht="17.25" customHeight="1" x14ac:dyDescent="0.2">
      <c r="C64" s="83"/>
      <c r="D64" s="81"/>
      <c r="F64" s="65"/>
      <c r="H64" s="83"/>
    </row>
    <row r="65" spans="2:11" s="53" customFormat="1" ht="17" customHeight="1" x14ac:dyDescent="0.2">
      <c r="C65" s="83" t="s">
        <v>60</v>
      </c>
      <c r="D65" s="81"/>
      <c r="E65" s="87">
        <v>12000</v>
      </c>
      <c r="F65" s="65" t="s">
        <v>56</v>
      </c>
      <c r="G65" s="82">
        <f>E52</f>
        <v>0</v>
      </c>
      <c r="H65" s="95" t="s">
        <v>61</v>
      </c>
      <c r="I65" s="110">
        <f>E65*G65</f>
        <v>0</v>
      </c>
      <c r="J65" s="111"/>
      <c r="K65" s="53" t="s">
        <v>58</v>
      </c>
    </row>
    <row r="66" spans="2:11" s="53" customFormat="1" ht="17" customHeight="1" x14ac:dyDescent="0.2">
      <c r="C66" s="83"/>
      <c r="D66" s="81"/>
      <c r="E66" s="87">
        <v>9000</v>
      </c>
      <c r="F66" s="65" t="s">
        <v>56</v>
      </c>
      <c r="G66" s="82">
        <f>SUM(E53:E54)</f>
        <v>0</v>
      </c>
      <c r="H66" s="95" t="s">
        <v>61</v>
      </c>
      <c r="I66" s="110">
        <f>E66*G66</f>
        <v>0</v>
      </c>
      <c r="J66" s="111"/>
      <c r="K66" s="53" t="s">
        <v>58</v>
      </c>
    </row>
    <row r="67" spans="2:11" s="53" customFormat="1" ht="17.25" customHeight="1" x14ac:dyDescent="0.2">
      <c r="C67" s="83"/>
      <c r="D67" s="81"/>
      <c r="F67" s="65"/>
      <c r="H67" s="83"/>
    </row>
    <row r="68" spans="2:11" s="53" customFormat="1" ht="17.25" customHeight="1" x14ac:dyDescent="0.2">
      <c r="B68" s="83"/>
      <c r="C68" s="83"/>
      <c r="D68" s="81"/>
      <c r="H68" s="83"/>
      <c r="I68" s="55"/>
    </row>
    <row r="69" spans="2:11" s="53" customFormat="1" ht="17.25" customHeight="1" x14ac:dyDescent="0.2">
      <c r="B69" s="83" t="s">
        <v>62</v>
      </c>
      <c r="C69" s="83"/>
      <c r="D69" s="81"/>
      <c r="H69" s="83"/>
      <c r="I69" s="83"/>
      <c r="J69" s="83"/>
      <c r="K69" s="83"/>
    </row>
    <row r="70" spans="2:11" s="53" customFormat="1" ht="30" customHeight="1" x14ac:dyDescent="0.2">
      <c r="B70" s="83"/>
      <c r="D70" s="55"/>
      <c r="G70" s="72"/>
      <c r="H70" s="112">
        <f>SUM(I59:J60,I62:J63,I65:J66)</f>
        <v>0</v>
      </c>
      <c r="I70" s="113"/>
      <c r="J70" s="114"/>
      <c r="K70" s="53" t="s">
        <v>58</v>
      </c>
    </row>
    <row r="71" spans="2:11" s="53" customFormat="1" ht="17.25" customHeight="1" x14ac:dyDescent="0.2">
      <c r="B71" s="83"/>
      <c r="C71" s="83"/>
      <c r="D71" s="81"/>
      <c r="H71" s="83"/>
      <c r="I71" s="55"/>
    </row>
    <row r="72" spans="2:11" ht="13.5" customHeight="1" x14ac:dyDescent="0.2">
      <c r="C72" s="96"/>
      <c r="D72" s="96"/>
      <c r="E72" s="96"/>
      <c r="F72" s="97"/>
      <c r="G72" s="97"/>
      <c r="H72" s="97"/>
      <c r="I72" s="97"/>
      <c r="J72" s="97"/>
    </row>
    <row r="73" spans="2:11" ht="13.5" customHeight="1" x14ac:dyDescent="0.2">
      <c r="C73" s="96"/>
      <c r="D73" s="96"/>
      <c r="E73" s="96"/>
      <c r="F73" s="97"/>
      <c r="G73" s="97"/>
      <c r="H73" s="97"/>
      <c r="I73" s="97"/>
      <c r="J73" s="97"/>
    </row>
    <row r="74" spans="2:11" ht="13.5" customHeight="1" x14ac:dyDescent="0.2">
      <c r="C74" s="115"/>
      <c r="D74" s="115"/>
      <c r="E74" s="115"/>
      <c r="G74" s="115"/>
      <c r="H74" s="115"/>
    </row>
    <row r="75" spans="2:11" x14ac:dyDescent="0.2">
      <c r="E75" s="54"/>
    </row>
    <row r="76" spans="2:11" ht="13.5" customHeight="1" x14ac:dyDescent="0.2">
      <c r="E76" s="54"/>
    </row>
    <row r="77" spans="2:11" ht="13.5" customHeight="1" x14ac:dyDescent="0.2">
      <c r="D77" s="97"/>
      <c r="E77" s="97"/>
      <c r="H77" s="97"/>
    </row>
  </sheetData>
  <mergeCells count="20">
    <mergeCell ref="I65:J65"/>
    <mergeCell ref="I66:J66"/>
    <mergeCell ref="H70:J70"/>
    <mergeCell ref="C74:E74"/>
    <mergeCell ref="G74:H74"/>
    <mergeCell ref="E13:J13"/>
    <mergeCell ref="I59:J59"/>
    <mergeCell ref="I60:J60"/>
    <mergeCell ref="I62:J62"/>
    <mergeCell ref="I63:J63"/>
    <mergeCell ref="C9:D9"/>
    <mergeCell ref="E9:J9"/>
    <mergeCell ref="E10:J10"/>
    <mergeCell ref="E11:J11"/>
    <mergeCell ref="E12:J12"/>
    <mergeCell ref="B2:L2"/>
    <mergeCell ref="B3:L3"/>
    <mergeCell ref="C7:D7"/>
    <mergeCell ref="E7:J7"/>
    <mergeCell ref="E8:J8"/>
  </mergeCells>
  <phoneticPr fontId="31"/>
  <hyperlinks>
    <hyperlink ref="D24" r:id="rId1" xr:uid="{00000000-0004-0000-0000-000000000000}"/>
  </hyperlinks>
  <pageMargins left="0.78700000000000003" right="0.78700000000000003" top="0.98399999999999999" bottom="0.98399999999999999" header="0.51200000000000001" footer="0.51200000000000001"/>
  <pageSetup paperSize="9" scale="83" orientation="portrait" r:id="rId2"/>
  <headerFooter alignWithMargins="0"/>
  <rowBreaks count="1" manualBreakCount="1">
    <brk id="4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6"/>
  <sheetViews>
    <sheetView view="pageBreakPreview" zoomScale="60" zoomScaleNormal="100" workbookViewId="0">
      <selection activeCell="M5" sqref="M5"/>
    </sheetView>
  </sheetViews>
  <sheetFormatPr defaultColWidth="9" defaultRowHeight="13" x14ac:dyDescent="0.2"/>
  <cols>
    <col min="1" max="1" width="3.6328125" style="1" customWidth="1"/>
    <col min="2" max="2" width="9.1796875" style="1" customWidth="1"/>
    <col min="3" max="4" width="14.36328125" style="2" customWidth="1"/>
    <col min="5" max="5" width="10.6328125" style="2" customWidth="1"/>
    <col min="6" max="7" width="6.6328125" style="2" customWidth="1"/>
    <col min="8" max="8" width="11.36328125" style="2" customWidth="1"/>
    <col min="9" max="10" width="10.6328125" style="2" customWidth="1"/>
    <col min="11" max="16384" width="9" style="2"/>
  </cols>
  <sheetData>
    <row r="1" spans="1:10" ht="30" customHeight="1" x14ac:dyDescent="0.2">
      <c r="A1" s="116" t="str">
        <f>参加選手集計表!B2</f>
        <v>第62回全国防具付空手道選手権大会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23.25" customHeight="1" x14ac:dyDescent="0.2">
      <c r="A2" s="117" t="s">
        <v>63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0" ht="23.25" customHeight="1" x14ac:dyDescent="0.2">
      <c r="A3" s="3"/>
      <c r="B3" s="3"/>
      <c r="C3" s="4" t="s">
        <v>64</v>
      </c>
      <c r="D3" s="3"/>
      <c r="E3" s="3"/>
      <c r="F3" s="3"/>
      <c r="G3" s="3"/>
      <c r="I3" s="3"/>
      <c r="J3" s="3"/>
    </row>
    <row r="4" spans="1:10" ht="19.5" customHeight="1" x14ac:dyDescent="0.2">
      <c r="A4" s="3"/>
      <c r="B4" s="3"/>
      <c r="C4" s="5" t="s">
        <v>65</v>
      </c>
      <c r="D4" s="3"/>
      <c r="E4" s="3"/>
      <c r="F4" s="3"/>
      <c r="G4" s="3"/>
      <c r="H4" s="3"/>
      <c r="I4" s="3"/>
      <c r="J4" s="3"/>
    </row>
    <row r="5" spans="1:10" ht="105" customHeight="1" x14ac:dyDescent="0.2">
      <c r="A5" s="3"/>
      <c r="B5" s="118" t="s">
        <v>66</v>
      </c>
      <c r="C5" s="118"/>
      <c r="D5" s="118"/>
      <c r="E5" s="118"/>
      <c r="F5" s="118"/>
      <c r="G5" s="118"/>
      <c r="H5" s="118"/>
      <c r="I5" s="118"/>
      <c r="J5" s="118"/>
    </row>
    <row r="6" spans="1:10" ht="24" customHeight="1" x14ac:dyDescent="0.2">
      <c r="A6" s="119" t="s">
        <v>67</v>
      </c>
      <c r="B6" s="119"/>
      <c r="C6" s="119"/>
      <c r="D6" s="119"/>
      <c r="E6" s="119"/>
      <c r="F6" s="119"/>
      <c r="G6" s="119"/>
      <c r="H6" s="119"/>
      <c r="I6" s="119"/>
      <c r="J6" s="119"/>
    </row>
    <row r="7" spans="1:10" ht="22.5" customHeight="1" x14ac:dyDescent="0.2">
      <c r="A7" s="6" t="s">
        <v>68</v>
      </c>
      <c r="B7" s="6" t="s">
        <v>69</v>
      </c>
      <c r="C7" s="17" t="s">
        <v>70</v>
      </c>
      <c r="D7" s="18" t="s">
        <v>71</v>
      </c>
      <c r="E7" s="19" t="s">
        <v>72</v>
      </c>
      <c r="F7" s="19" t="s">
        <v>73</v>
      </c>
      <c r="G7" s="20" t="s">
        <v>74</v>
      </c>
      <c r="H7" s="7" t="s">
        <v>75</v>
      </c>
      <c r="I7" s="20" t="s">
        <v>76</v>
      </c>
      <c r="J7" s="18" t="s">
        <v>77</v>
      </c>
    </row>
    <row r="8" spans="1:10" ht="30" customHeight="1" x14ac:dyDescent="0.2">
      <c r="A8" s="41" t="s">
        <v>78</v>
      </c>
      <c r="B8" s="42" t="s">
        <v>79</v>
      </c>
      <c r="C8" s="43" t="s">
        <v>80</v>
      </c>
      <c r="D8" s="44" t="s">
        <v>81</v>
      </c>
      <c r="E8" s="43" t="s">
        <v>82</v>
      </c>
      <c r="F8" s="45">
        <v>9</v>
      </c>
      <c r="G8" s="37" t="s">
        <v>83</v>
      </c>
      <c r="H8" s="36" t="s">
        <v>84</v>
      </c>
      <c r="I8" s="37" t="s">
        <v>85</v>
      </c>
      <c r="J8" s="44" t="s">
        <v>86</v>
      </c>
    </row>
    <row r="9" spans="1:10" ht="30" customHeight="1" x14ac:dyDescent="0.2">
      <c r="A9" s="46">
        <v>1</v>
      </c>
      <c r="B9" s="47"/>
      <c r="C9" s="48"/>
      <c r="D9" s="49"/>
      <c r="E9" s="48"/>
      <c r="F9" s="50"/>
      <c r="G9" s="29"/>
      <c r="H9" s="50"/>
      <c r="I9" s="51"/>
      <c r="J9" s="49"/>
    </row>
    <row r="10" spans="1:10" ht="30" customHeight="1" x14ac:dyDescent="0.2">
      <c r="A10" s="46">
        <v>2</v>
      </c>
      <c r="B10" s="47"/>
      <c r="C10" s="27"/>
      <c r="D10" s="28"/>
      <c r="E10" s="27"/>
      <c r="F10" s="32"/>
      <c r="G10" s="29"/>
      <c r="H10" s="32"/>
      <c r="I10" s="29"/>
      <c r="J10" s="28"/>
    </row>
    <row r="11" spans="1:10" ht="30" customHeight="1" x14ac:dyDescent="0.2">
      <c r="A11" s="46">
        <v>3</v>
      </c>
      <c r="B11" s="47"/>
      <c r="C11" s="27"/>
      <c r="D11" s="28"/>
      <c r="E11" s="27"/>
      <c r="F11" s="32"/>
      <c r="G11" s="29"/>
      <c r="H11" s="32"/>
      <c r="I11" s="29"/>
      <c r="J11" s="28"/>
    </row>
    <row r="12" spans="1:10" ht="30" customHeight="1" x14ac:dyDescent="0.2">
      <c r="A12" s="46">
        <v>4</v>
      </c>
      <c r="B12" s="47"/>
      <c r="C12" s="27"/>
      <c r="D12" s="28"/>
      <c r="E12" s="27"/>
      <c r="F12" s="32"/>
      <c r="G12" s="29"/>
      <c r="H12" s="32"/>
      <c r="I12" s="29"/>
      <c r="J12" s="28"/>
    </row>
    <row r="13" spans="1:10" ht="30" customHeight="1" x14ac:dyDescent="0.2">
      <c r="A13" s="46">
        <v>5</v>
      </c>
      <c r="B13" s="47"/>
      <c r="C13" s="27"/>
      <c r="D13" s="28"/>
      <c r="E13" s="27"/>
      <c r="F13" s="32"/>
      <c r="G13" s="29"/>
      <c r="H13" s="32"/>
      <c r="I13" s="29"/>
      <c r="J13" s="28"/>
    </row>
    <row r="14" spans="1:10" ht="30" customHeight="1" x14ac:dyDescent="0.2">
      <c r="A14" s="46">
        <v>6</v>
      </c>
      <c r="B14" s="47"/>
      <c r="C14" s="27"/>
      <c r="D14" s="28"/>
      <c r="E14" s="27"/>
      <c r="F14" s="32"/>
      <c r="G14" s="29"/>
      <c r="H14" s="32"/>
      <c r="I14" s="29"/>
      <c r="J14" s="28"/>
    </row>
    <row r="15" spans="1:10" ht="30" customHeight="1" x14ac:dyDescent="0.2">
      <c r="A15" s="46">
        <v>7</v>
      </c>
      <c r="B15" s="47"/>
      <c r="C15" s="27"/>
      <c r="D15" s="28"/>
      <c r="E15" s="27"/>
      <c r="F15" s="32"/>
      <c r="G15" s="29"/>
      <c r="H15" s="32"/>
      <c r="I15" s="29"/>
      <c r="J15" s="28"/>
    </row>
    <row r="16" spans="1:10" ht="30" customHeight="1" x14ac:dyDescent="0.2">
      <c r="A16" s="46">
        <v>8</v>
      </c>
      <c r="B16" s="47"/>
      <c r="C16" s="27"/>
      <c r="D16" s="28"/>
      <c r="E16" s="27"/>
      <c r="F16" s="32"/>
      <c r="G16" s="29"/>
      <c r="H16" s="32"/>
      <c r="I16" s="29"/>
      <c r="J16" s="28"/>
    </row>
    <row r="17" spans="1:10" ht="30" customHeight="1" x14ac:dyDescent="0.2">
      <c r="A17" s="46">
        <v>9</v>
      </c>
      <c r="B17" s="47"/>
      <c r="C17" s="27"/>
      <c r="D17" s="28"/>
      <c r="E17" s="27"/>
      <c r="F17" s="32"/>
      <c r="G17" s="29"/>
      <c r="H17" s="32"/>
      <c r="I17" s="29"/>
      <c r="J17" s="28"/>
    </row>
    <row r="18" spans="1:10" ht="30" customHeight="1" x14ac:dyDescent="0.2">
      <c r="A18" s="46">
        <v>10</v>
      </c>
      <c r="B18" s="47"/>
      <c r="C18" s="27"/>
      <c r="D18" s="28"/>
      <c r="E18" s="27"/>
      <c r="F18" s="32"/>
      <c r="G18" s="29"/>
      <c r="H18" s="32"/>
      <c r="I18" s="29"/>
      <c r="J18" s="28"/>
    </row>
    <row r="19" spans="1:10" ht="30" customHeight="1" x14ac:dyDescent="0.2">
      <c r="A19" s="46">
        <v>11</v>
      </c>
      <c r="B19" s="47"/>
      <c r="C19" s="27"/>
      <c r="D19" s="28"/>
      <c r="E19" s="27"/>
      <c r="F19" s="32"/>
      <c r="G19" s="29"/>
      <c r="H19" s="32"/>
      <c r="I19" s="29"/>
      <c r="J19" s="28"/>
    </row>
    <row r="20" spans="1:10" ht="30" customHeight="1" x14ac:dyDescent="0.2">
      <c r="A20" s="46">
        <v>12</v>
      </c>
      <c r="B20" s="47"/>
      <c r="C20" s="27"/>
      <c r="D20" s="28"/>
      <c r="E20" s="27"/>
      <c r="F20" s="32"/>
      <c r="G20" s="29"/>
      <c r="H20" s="32"/>
      <c r="I20" s="29"/>
      <c r="J20" s="28"/>
    </row>
    <row r="21" spans="1:10" ht="30" customHeight="1" x14ac:dyDescent="0.2">
      <c r="A21" s="46">
        <v>13</v>
      </c>
      <c r="B21" s="47"/>
      <c r="C21" s="27"/>
      <c r="D21" s="28"/>
      <c r="E21" s="27"/>
      <c r="F21" s="32"/>
      <c r="G21" s="29"/>
      <c r="H21" s="32"/>
      <c r="I21" s="29"/>
      <c r="J21" s="28"/>
    </row>
    <row r="22" spans="1:10" ht="30" customHeight="1" x14ac:dyDescent="0.2">
      <c r="A22" s="46">
        <v>14</v>
      </c>
      <c r="B22" s="47"/>
      <c r="C22" s="27"/>
      <c r="D22" s="28"/>
      <c r="E22" s="27"/>
      <c r="F22" s="32"/>
      <c r="G22" s="29"/>
      <c r="H22" s="32"/>
      <c r="I22" s="29"/>
      <c r="J22" s="28"/>
    </row>
    <row r="23" spans="1:10" ht="30" customHeight="1" x14ac:dyDescent="0.2">
      <c r="A23" s="46">
        <v>15</v>
      </c>
      <c r="B23" s="47"/>
      <c r="C23" s="27"/>
      <c r="D23" s="28"/>
      <c r="E23" s="27"/>
      <c r="F23" s="32"/>
      <c r="G23" s="29"/>
      <c r="H23" s="32"/>
      <c r="I23" s="29"/>
      <c r="J23" s="28"/>
    </row>
    <row r="24" spans="1:10" ht="30" customHeight="1" x14ac:dyDescent="0.2">
      <c r="A24" s="46">
        <v>16</v>
      </c>
      <c r="B24" s="47"/>
      <c r="C24" s="27"/>
      <c r="D24" s="28"/>
      <c r="E24" s="27"/>
      <c r="F24" s="32"/>
      <c r="G24" s="29"/>
      <c r="H24" s="32"/>
      <c r="I24" s="29"/>
      <c r="J24" s="28"/>
    </row>
    <row r="25" spans="1:10" ht="30" customHeight="1" x14ac:dyDescent="0.2">
      <c r="A25" s="46">
        <v>17</v>
      </c>
      <c r="B25" s="47"/>
      <c r="C25" s="27"/>
      <c r="D25" s="28"/>
      <c r="E25" s="27"/>
      <c r="F25" s="32"/>
      <c r="G25" s="29"/>
      <c r="H25" s="32"/>
      <c r="I25" s="29"/>
      <c r="J25" s="28"/>
    </row>
    <row r="26" spans="1:10" ht="30" customHeight="1" x14ac:dyDescent="0.2">
      <c r="A26" s="46">
        <v>18</v>
      </c>
      <c r="B26" s="47"/>
      <c r="C26" s="27"/>
      <c r="D26" s="28"/>
      <c r="E26" s="27"/>
      <c r="F26" s="32"/>
      <c r="G26" s="29"/>
      <c r="H26" s="32"/>
      <c r="I26" s="29"/>
      <c r="J26" s="28"/>
    </row>
    <row r="27" spans="1:10" ht="30" customHeight="1" x14ac:dyDescent="0.2">
      <c r="A27" s="46">
        <v>19</v>
      </c>
      <c r="B27" s="47"/>
      <c r="C27" s="27"/>
      <c r="D27" s="28"/>
      <c r="E27" s="27"/>
      <c r="F27" s="32"/>
      <c r="G27" s="29"/>
      <c r="H27" s="32"/>
      <c r="I27" s="29"/>
      <c r="J27" s="28"/>
    </row>
    <row r="28" spans="1:10" ht="30" customHeight="1" x14ac:dyDescent="0.2">
      <c r="A28" s="46">
        <v>20</v>
      </c>
      <c r="B28" s="47"/>
      <c r="C28" s="27"/>
      <c r="D28" s="28"/>
      <c r="E28" s="27"/>
      <c r="F28" s="32"/>
      <c r="G28" s="29"/>
      <c r="H28" s="32"/>
      <c r="I28" s="29"/>
      <c r="J28" s="28"/>
    </row>
    <row r="29" spans="1:10" ht="30" customHeight="1" x14ac:dyDescent="0.2">
      <c r="A29" s="46">
        <v>21</v>
      </c>
      <c r="B29" s="47"/>
      <c r="C29" s="27"/>
      <c r="D29" s="28"/>
      <c r="E29" s="27"/>
      <c r="F29" s="32"/>
      <c r="G29" s="29"/>
      <c r="H29" s="32"/>
      <c r="I29" s="29"/>
      <c r="J29" s="28"/>
    </row>
    <row r="30" spans="1:10" ht="30" customHeight="1" x14ac:dyDescent="0.2">
      <c r="A30" s="46">
        <v>22</v>
      </c>
      <c r="B30" s="47"/>
      <c r="C30" s="27"/>
      <c r="D30" s="28"/>
      <c r="E30" s="27"/>
      <c r="F30" s="32"/>
      <c r="G30" s="29"/>
      <c r="H30" s="32"/>
      <c r="I30" s="29"/>
      <c r="J30" s="28"/>
    </row>
    <row r="31" spans="1:10" ht="30" customHeight="1" x14ac:dyDescent="0.2">
      <c r="A31" s="46">
        <v>23</v>
      </c>
      <c r="B31" s="47"/>
      <c r="C31" s="27"/>
      <c r="D31" s="28"/>
      <c r="E31" s="27"/>
      <c r="F31" s="32"/>
      <c r="G31" s="29"/>
      <c r="H31" s="32"/>
      <c r="I31" s="29"/>
      <c r="J31" s="28"/>
    </row>
    <row r="32" spans="1:10" ht="30" customHeight="1" x14ac:dyDescent="0.2">
      <c r="A32" s="46">
        <v>24</v>
      </c>
      <c r="B32" s="47"/>
      <c r="C32" s="27"/>
      <c r="D32" s="28"/>
      <c r="E32" s="27"/>
      <c r="F32" s="32"/>
      <c r="G32" s="29"/>
      <c r="H32" s="32"/>
      <c r="I32" s="29"/>
      <c r="J32" s="28"/>
    </row>
    <row r="33" spans="1:10" ht="30" customHeight="1" x14ac:dyDescent="0.2">
      <c r="A33" s="46">
        <v>25</v>
      </c>
      <c r="B33" s="47"/>
      <c r="C33" s="27"/>
      <c r="D33" s="28"/>
      <c r="E33" s="27"/>
      <c r="F33" s="32"/>
      <c r="G33" s="29"/>
      <c r="H33" s="32"/>
      <c r="I33" s="29"/>
      <c r="J33" s="28"/>
    </row>
    <row r="34" spans="1:10" ht="30" customHeight="1" x14ac:dyDescent="0.2">
      <c r="A34" s="46">
        <v>26</v>
      </c>
      <c r="B34" s="47"/>
      <c r="C34" s="27"/>
      <c r="D34" s="28"/>
      <c r="E34" s="27"/>
      <c r="F34" s="32"/>
      <c r="G34" s="29"/>
      <c r="H34" s="32"/>
      <c r="I34" s="29"/>
      <c r="J34" s="28"/>
    </row>
    <row r="35" spans="1:10" ht="30" customHeight="1" x14ac:dyDescent="0.2">
      <c r="A35" s="46">
        <v>27</v>
      </c>
      <c r="B35" s="47"/>
      <c r="C35" s="27"/>
      <c r="D35" s="28"/>
      <c r="E35" s="27"/>
      <c r="F35" s="32"/>
      <c r="G35" s="29"/>
      <c r="H35" s="32"/>
      <c r="I35" s="29"/>
      <c r="J35" s="28"/>
    </row>
    <row r="36" spans="1:10" ht="30" customHeight="1" x14ac:dyDescent="0.2">
      <c r="A36" s="46">
        <v>28</v>
      </c>
      <c r="B36" s="47"/>
      <c r="C36" s="27"/>
      <c r="D36" s="28"/>
      <c r="E36" s="27"/>
      <c r="F36" s="32"/>
      <c r="G36" s="29"/>
      <c r="H36" s="32"/>
      <c r="I36" s="29"/>
      <c r="J36" s="28"/>
    </row>
    <row r="37" spans="1:10" ht="30" customHeight="1" x14ac:dyDescent="0.2">
      <c r="A37" s="46">
        <v>29</v>
      </c>
      <c r="B37" s="47"/>
      <c r="C37" s="27"/>
      <c r="D37" s="28"/>
      <c r="E37" s="27"/>
      <c r="F37" s="32"/>
      <c r="G37" s="29"/>
      <c r="H37" s="32"/>
      <c r="I37" s="29"/>
      <c r="J37" s="28"/>
    </row>
    <row r="38" spans="1:10" ht="30" customHeight="1" x14ac:dyDescent="0.2">
      <c r="A38" s="46">
        <v>30</v>
      </c>
      <c r="B38" s="47"/>
      <c r="C38" s="27"/>
      <c r="D38" s="28"/>
      <c r="E38" s="27"/>
      <c r="F38" s="32"/>
      <c r="G38" s="29"/>
      <c r="H38" s="32"/>
      <c r="I38" s="29"/>
      <c r="J38" s="28"/>
    </row>
    <row r="39" spans="1:10" ht="23.25" customHeight="1" x14ac:dyDescent="0.2">
      <c r="C39" s="16" t="s">
        <v>87</v>
      </c>
    </row>
    <row r="40" spans="1:10" ht="23.25" customHeight="1" x14ac:dyDescent="0.2">
      <c r="C40" s="16" t="s">
        <v>88</v>
      </c>
    </row>
    <row r="41" spans="1:10" ht="9" customHeight="1" x14ac:dyDescent="0.2"/>
    <row r="42" spans="1:10" ht="23" customHeight="1" x14ac:dyDescent="0.2">
      <c r="B42" s="2"/>
    </row>
    <row r="43" spans="1:10" ht="7.25" customHeight="1" x14ac:dyDescent="0.2">
      <c r="B43" s="2"/>
    </row>
    <row r="44" spans="1:10" ht="24" customHeight="1" x14ac:dyDescent="0.2">
      <c r="B44" s="2"/>
    </row>
    <row r="45" spans="1:10" ht="24" customHeight="1" x14ac:dyDescent="0.2">
      <c r="B45" s="2"/>
    </row>
    <row r="46" spans="1:10" ht="24" customHeight="1" x14ac:dyDescent="0.2">
      <c r="B46" s="2"/>
    </row>
    <row r="47" spans="1:10" ht="24" customHeight="1" x14ac:dyDescent="0.2">
      <c r="B47" s="2"/>
    </row>
    <row r="48" spans="1:10" ht="24" customHeight="1" x14ac:dyDescent="0.2">
      <c r="B48" s="2"/>
    </row>
    <row r="49" spans="2:2" x14ac:dyDescent="0.2">
      <c r="B49" s="2" t="s">
        <v>89</v>
      </c>
    </row>
    <row r="50" spans="2:2" x14ac:dyDescent="0.2">
      <c r="B50" s="1" t="s">
        <v>90</v>
      </c>
    </row>
    <row r="51" spans="2:2" x14ac:dyDescent="0.2">
      <c r="B51" s="1" t="s">
        <v>79</v>
      </c>
    </row>
    <row r="52" spans="2:2" x14ac:dyDescent="0.2">
      <c r="B52" s="1" t="s">
        <v>91</v>
      </c>
    </row>
    <row r="53" spans="2:2" x14ac:dyDescent="0.2">
      <c r="B53" s="1" t="s">
        <v>92</v>
      </c>
    </row>
    <row r="54" spans="2:2" x14ac:dyDescent="0.2">
      <c r="B54" s="1" t="s">
        <v>93</v>
      </c>
    </row>
    <row r="55" spans="2:2" x14ac:dyDescent="0.2">
      <c r="B55" s="1" t="s">
        <v>94</v>
      </c>
    </row>
    <row r="56" spans="2:2" x14ac:dyDescent="0.2">
      <c r="B56" s="1" t="s">
        <v>95</v>
      </c>
    </row>
  </sheetData>
  <mergeCells count="4">
    <mergeCell ref="A1:J1"/>
    <mergeCell ref="A2:J2"/>
    <mergeCell ref="B5:J5"/>
    <mergeCell ref="A6:J6"/>
  </mergeCells>
  <phoneticPr fontId="31"/>
  <dataValidations count="1">
    <dataValidation type="list" allowBlank="1" showInputMessage="1" showErrorMessage="1" sqref="B9:B38" xr:uid="{00000000-0002-0000-0100-000000000000}">
      <formula1>$B$50:$B$56</formula1>
    </dataValidation>
  </dataValidations>
  <pageMargins left="0.511811023622047" right="0.511811023622047" top="0.94488188976377996" bottom="0.59055118110236204" header="0.31496062992126" footer="0.31496062992126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9"/>
  <sheetViews>
    <sheetView view="pageBreakPreview" topLeftCell="A16" zoomScale="60" zoomScaleNormal="100" workbookViewId="0">
      <selection activeCell="F29" sqref="F29"/>
    </sheetView>
  </sheetViews>
  <sheetFormatPr defaultColWidth="9" defaultRowHeight="13" x14ac:dyDescent="0.2"/>
  <cols>
    <col min="1" max="1" width="3.6328125" style="1" customWidth="1"/>
    <col min="2" max="2" width="9.1796875" style="1" customWidth="1"/>
    <col min="3" max="4" width="14.36328125" style="2" customWidth="1"/>
    <col min="5" max="5" width="8.6328125" style="2" customWidth="1"/>
    <col min="6" max="7" width="6.6328125" style="2" customWidth="1"/>
    <col min="8" max="8" width="11.36328125" style="2" customWidth="1"/>
    <col min="9" max="9" width="8.90625" style="2" customWidth="1"/>
    <col min="10" max="10" width="5.1796875" style="2" customWidth="1"/>
    <col min="11" max="11" width="12.08984375" style="2" customWidth="1"/>
    <col min="12" max="16384" width="9" style="2"/>
  </cols>
  <sheetData>
    <row r="1" spans="1:11" ht="30" customHeight="1" x14ac:dyDescent="0.2">
      <c r="A1" s="117" t="str">
        <f>①形申込書!A1</f>
        <v>第62回全国防具付空手道選手権大会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23.25" customHeight="1" x14ac:dyDescent="0.2">
      <c r="A2" s="117" t="s">
        <v>63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ht="22.5" customHeight="1" x14ac:dyDescent="0.2">
      <c r="A3" s="3"/>
      <c r="B3" s="4" t="s">
        <v>64</v>
      </c>
      <c r="C3" s="4"/>
      <c r="D3" s="3" t="s">
        <v>96</v>
      </c>
      <c r="E3" s="3"/>
      <c r="F3" s="3"/>
      <c r="G3" s="3"/>
      <c r="H3" s="3"/>
      <c r="I3" s="3"/>
      <c r="J3" s="3"/>
      <c r="K3" s="3"/>
    </row>
    <row r="4" spans="1:11" ht="19.5" customHeight="1" x14ac:dyDescent="0.2">
      <c r="A4" s="3"/>
      <c r="B4" s="5" t="s">
        <v>97</v>
      </c>
      <c r="C4" s="5"/>
      <c r="D4" s="3"/>
      <c r="E4" s="3"/>
      <c r="F4" s="3"/>
      <c r="G4" s="3"/>
      <c r="H4" s="3"/>
      <c r="I4" s="3"/>
      <c r="J4" s="3"/>
      <c r="K4" s="3"/>
    </row>
    <row r="5" spans="1:11" ht="22" customHeight="1" x14ac:dyDescent="0.2">
      <c r="B5" s="118" t="s">
        <v>98</v>
      </c>
      <c r="C5" s="120"/>
      <c r="D5" s="120"/>
      <c r="E5" s="120"/>
      <c r="F5" s="120"/>
      <c r="G5" s="120"/>
      <c r="H5" s="120"/>
      <c r="I5" s="120"/>
      <c r="J5" s="120"/>
      <c r="K5" s="120"/>
    </row>
    <row r="6" spans="1:11" ht="22" customHeight="1" x14ac:dyDescent="0.2">
      <c r="B6" s="120"/>
      <c r="C6" s="120"/>
      <c r="D6" s="120"/>
      <c r="E6" s="120"/>
      <c r="F6" s="120"/>
      <c r="G6" s="120"/>
      <c r="H6" s="120"/>
      <c r="I6" s="120"/>
      <c r="J6" s="120"/>
      <c r="K6" s="120"/>
    </row>
    <row r="7" spans="1:11" ht="22" customHeight="1" x14ac:dyDescent="0.2">
      <c r="B7" s="120"/>
      <c r="C7" s="120"/>
      <c r="D7" s="120"/>
      <c r="E7" s="120"/>
      <c r="F7" s="120"/>
      <c r="G7" s="120"/>
      <c r="H7" s="120"/>
      <c r="I7" s="120"/>
      <c r="J7" s="120"/>
      <c r="K7" s="120"/>
    </row>
    <row r="8" spans="1:11" ht="22" customHeight="1" x14ac:dyDescent="0.2">
      <c r="B8" s="120"/>
      <c r="C8" s="120"/>
      <c r="D8" s="120"/>
      <c r="E8" s="120"/>
      <c r="F8" s="120"/>
      <c r="G8" s="120"/>
      <c r="H8" s="120"/>
      <c r="I8" s="120"/>
      <c r="J8" s="120"/>
      <c r="K8" s="120"/>
    </row>
    <row r="9" spans="1:11" ht="22" customHeight="1" x14ac:dyDescent="0.2">
      <c r="B9" s="120"/>
      <c r="C9" s="120"/>
      <c r="D9" s="120"/>
      <c r="E9" s="120"/>
      <c r="F9" s="120"/>
      <c r="G9" s="120"/>
      <c r="H9" s="120"/>
      <c r="I9" s="120"/>
      <c r="J9" s="120"/>
      <c r="K9" s="120"/>
    </row>
    <row r="10" spans="1:11" ht="22" customHeight="1" x14ac:dyDescent="0.2">
      <c r="B10" s="120"/>
      <c r="C10" s="120"/>
      <c r="D10" s="120"/>
      <c r="E10" s="120"/>
      <c r="F10" s="120"/>
      <c r="G10" s="120"/>
      <c r="H10" s="120"/>
      <c r="I10" s="120"/>
      <c r="J10" s="120"/>
      <c r="K10" s="120"/>
    </row>
    <row r="11" spans="1:11" ht="22" customHeight="1" x14ac:dyDescent="0.2">
      <c r="B11" s="120"/>
      <c r="C11" s="120"/>
      <c r="D11" s="120"/>
      <c r="E11" s="120"/>
      <c r="F11" s="120"/>
      <c r="G11" s="120"/>
      <c r="H11" s="120"/>
      <c r="I11" s="120"/>
      <c r="J11" s="120"/>
      <c r="K11" s="120"/>
    </row>
    <row r="12" spans="1:11" ht="24" customHeight="1" x14ac:dyDescent="0.2">
      <c r="A12" s="119" t="s">
        <v>99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</row>
    <row r="13" spans="1:11" ht="30" customHeight="1" x14ac:dyDescent="0.2">
      <c r="A13" s="6" t="s">
        <v>68</v>
      </c>
      <c r="B13" s="6" t="s">
        <v>69</v>
      </c>
      <c r="C13" s="17" t="s">
        <v>70</v>
      </c>
      <c r="D13" s="18" t="s">
        <v>71</v>
      </c>
      <c r="E13" s="19" t="s">
        <v>72</v>
      </c>
      <c r="F13" s="20" t="s">
        <v>73</v>
      </c>
      <c r="G13" s="7" t="s">
        <v>74</v>
      </c>
      <c r="H13" s="7" t="s">
        <v>75</v>
      </c>
      <c r="I13" s="7" t="s">
        <v>76</v>
      </c>
      <c r="J13" s="7" t="s">
        <v>77</v>
      </c>
      <c r="K13" s="18" t="s">
        <v>100</v>
      </c>
    </row>
    <row r="14" spans="1:11" ht="31.5" customHeight="1" x14ac:dyDescent="0.2">
      <c r="A14" s="8" t="s">
        <v>78</v>
      </c>
      <c r="B14" s="9" t="s">
        <v>79</v>
      </c>
      <c r="C14" s="21" t="s">
        <v>80</v>
      </c>
      <c r="D14" s="22" t="s">
        <v>81</v>
      </c>
      <c r="E14" s="23" t="s">
        <v>82</v>
      </c>
      <c r="F14" s="24">
        <v>9</v>
      </c>
      <c r="G14" s="25" t="s">
        <v>83</v>
      </c>
      <c r="H14" s="26" t="s">
        <v>84</v>
      </c>
      <c r="I14" s="36" t="s">
        <v>85</v>
      </c>
      <c r="J14" s="37" t="s">
        <v>86</v>
      </c>
      <c r="K14" s="22">
        <v>140</v>
      </c>
    </row>
    <row r="15" spans="1:11" ht="31.5" customHeight="1" x14ac:dyDescent="0.2">
      <c r="A15" s="6">
        <v>1</v>
      </c>
      <c r="B15" s="12"/>
      <c r="C15" s="27"/>
      <c r="D15" s="28"/>
      <c r="E15" s="27"/>
      <c r="F15" s="29"/>
      <c r="G15" s="30"/>
      <c r="H15" s="31"/>
      <c r="I15" s="33"/>
      <c r="J15" s="38"/>
      <c r="K15" s="39"/>
    </row>
    <row r="16" spans="1:11" ht="31.5" customHeight="1" x14ac:dyDescent="0.2">
      <c r="A16" s="6">
        <v>2</v>
      </c>
      <c r="B16" s="12"/>
      <c r="C16" s="27"/>
      <c r="D16" s="28"/>
      <c r="E16" s="32"/>
      <c r="F16" s="29"/>
      <c r="G16" s="33"/>
      <c r="H16" s="34"/>
      <c r="I16" s="33"/>
      <c r="J16" s="38"/>
      <c r="K16" s="39"/>
    </row>
    <row r="17" spans="1:11" ht="31.5" customHeight="1" x14ac:dyDescent="0.2">
      <c r="A17" s="6">
        <v>3</v>
      </c>
      <c r="B17" s="12"/>
      <c r="C17" s="27"/>
      <c r="D17" s="28"/>
      <c r="E17" s="32"/>
      <c r="F17" s="29"/>
      <c r="G17" s="33"/>
      <c r="H17" s="34"/>
      <c r="I17" s="33"/>
      <c r="J17" s="38"/>
      <c r="K17" s="39"/>
    </row>
    <row r="18" spans="1:11" ht="31.5" customHeight="1" x14ac:dyDescent="0.2">
      <c r="A18" s="6">
        <v>4</v>
      </c>
      <c r="B18" s="12"/>
      <c r="C18" s="27"/>
      <c r="D18" s="28"/>
      <c r="E18" s="32"/>
      <c r="F18" s="29"/>
      <c r="G18" s="33"/>
      <c r="H18" s="34"/>
      <c r="I18" s="33"/>
      <c r="J18" s="38"/>
      <c r="K18" s="39"/>
    </row>
    <row r="19" spans="1:11" ht="31.5" customHeight="1" x14ac:dyDescent="0.2">
      <c r="A19" s="6">
        <v>5</v>
      </c>
      <c r="B19" s="12"/>
      <c r="C19" s="27"/>
      <c r="D19" s="28"/>
      <c r="E19" s="32"/>
      <c r="F19" s="29"/>
      <c r="G19" s="33"/>
      <c r="H19" s="34"/>
      <c r="I19" s="33"/>
      <c r="J19" s="38"/>
      <c r="K19" s="39"/>
    </row>
    <row r="20" spans="1:11" ht="31.5" customHeight="1" x14ac:dyDescent="0.2">
      <c r="A20" s="6">
        <v>6</v>
      </c>
      <c r="B20" s="12"/>
      <c r="C20" s="27"/>
      <c r="D20" s="28"/>
      <c r="E20" s="32"/>
      <c r="F20" s="29"/>
      <c r="G20" s="33"/>
      <c r="H20" s="34"/>
      <c r="I20" s="33"/>
      <c r="J20" s="38"/>
      <c r="K20" s="39"/>
    </row>
    <row r="21" spans="1:11" ht="31.5" customHeight="1" x14ac:dyDescent="0.2">
      <c r="A21" s="6">
        <v>7</v>
      </c>
      <c r="B21" s="12"/>
      <c r="C21" s="27"/>
      <c r="D21" s="28"/>
      <c r="E21" s="32"/>
      <c r="F21" s="29"/>
      <c r="G21" s="33"/>
      <c r="H21" s="34"/>
      <c r="I21" s="33"/>
      <c r="J21" s="38"/>
      <c r="K21" s="39"/>
    </row>
    <row r="22" spans="1:11" ht="31.5" customHeight="1" x14ac:dyDescent="0.2">
      <c r="A22" s="6">
        <v>8</v>
      </c>
      <c r="B22" s="12"/>
      <c r="C22" s="27"/>
      <c r="D22" s="28"/>
      <c r="E22" s="32"/>
      <c r="F22" s="29"/>
      <c r="G22" s="33"/>
      <c r="H22" s="34"/>
      <c r="I22" s="33"/>
      <c r="J22" s="38"/>
      <c r="K22" s="39"/>
    </row>
    <row r="23" spans="1:11" ht="31.5" customHeight="1" x14ac:dyDescent="0.2">
      <c r="A23" s="6">
        <v>9</v>
      </c>
      <c r="B23" s="12"/>
      <c r="C23" s="27"/>
      <c r="D23" s="28"/>
      <c r="E23" s="32"/>
      <c r="F23" s="29"/>
      <c r="G23" s="33"/>
      <c r="H23" s="34"/>
      <c r="I23" s="33"/>
      <c r="J23" s="38"/>
      <c r="K23" s="39"/>
    </row>
    <row r="24" spans="1:11" ht="31.5" customHeight="1" x14ac:dyDescent="0.2">
      <c r="A24" s="6">
        <v>10</v>
      </c>
      <c r="B24" s="12"/>
      <c r="C24" s="27"/>
      <c r="D24" s="28"/>
      <c r="E24" s="32"/>
      <c r="F24" s="29"/>
      <c r="G24" s="33"/>
      <c r="H24" s="34"/>
      <c r="I24" s="33"/>
      <c r="J24" s="38"/>
      <c r="K24" s="39"/>
    </row>
    <row r="25" spans="1:11" ht="31.5" customHeight="1" x14ac:dyDescent="0.2">
      <c r="A25" s="6">
        <v>11</v>
      </c>
      <c r="B25" s="12"/>
      <c r="C25" s="27"/>
      <c r="D25" s="28"/>
      <c r="E25" s="32"/>
      <c r="F25" s="29"/>
      <c r="G25" s="33"/>
      <c r="H25" s="34"/>
      <c r="I25" s="33"/>
      <c r="J25" s="38"/>
      <c r="K25" s="39"/>
    </row>
    <row r="26" spans="1:11" ht="31.5" customHeight="1" x14ac:dyDescent="0.2">
      <c r="A26" s="6">
        <v>12</v>
      </c>
      <c r="B26" s="12"/>
      <c r="C26" s="27"/>
      <c r="D26" s="28"/>
      <c r="E26" s="32"/>
      <c r="F26" s="29"/>
      <c r="G26" s="33"/>
      <c r="H26" s="34"/>
      <c r="I26" s="33"/>
      <c r="J26" s="38"/>
      <c r="K26" s="39"/>
    </row>
    <row r="27" spans="1:11" ht="31.5" customHeight="1" x14ac:dyDescent="0.2">
      <c r="A27" s="6">
        <v>13</v>
      </c>
      <c r="B27" s="12"/>
      <c r="C27" s="27"/>
      <c r="D27" s="28"/>
      <c r="E27" s="32"/>
      <c r="F27" s="29"/>
      <c r="G27" s="33"/>
      <c r="H27" s="34"/>
      <c r="I27" s="33"/>
      <c r="J27" s="38"/>
      <c r="K27" s="39"/>
    </row>
    <row r="28" spans="1:11" ht="31.5" customHeight="1" x14ac:dyDescent="0.2">
      <c r="A28" s="6">
        <v>14</v>
      </c>
      <c r="B28" s="12"/>
      <c r="C28" s="27"/>
      <c r="D28" s="28"/>
      <c r="E28" s="32"/>
      <c r="F28" s="29"/>
      <c r="G28" s="33"/>
      <c r="H28" s="34"/>
      <c r="I28" s="33"/>
      <c r="J28" s="38"/>
      <c r="K28" s="39"/>
    </row>
    <row r="29" spans="1:11" ht="31.5" customHeight="1" x14ac:dyDescent="0.2">
      <c r="A29" s="6">
        <v>15</v>
      </c>
      <c r="B29" s="12"/>
      <c r="C29" s="27"/>
      <c r="D29" s="28"/>
      <c r="E29" s="32"/>
      <c r="F29" s="29"/>
      <c r="G29" s="33"/>
      <c r="H29" s="34"/>
      <c r="I29" s="33"/>
      <c r="J29" s="38"/>
      <c r="K29" s="39"/>
    </row>
    <row r="30" spans="1:11" ht="31.5" customHeight="1" x14ac:dyDescent="0.2">
      <c r="A30" s="6">
        <v>16</v>
      </c>
      <c r="B30" s="12"/>
      <c r="C30" s="27"/>
      <c r="D30" s="28"/>
      <c r="E30" s="32"/>
      <c r="F30" s="29"/>
      <c r="G30" s="33"/>
      <c r="H30" s="34"/>
      <c r="I30" s="33"/>
      <c r="J30" s="38"/>
      <c r="K30" s="39"/>
    </row>
    <row r="31" spans="1:11" ht="31.5" customHeight="1" x14ac:dyDescent="0.2">
      <c r="A31" s="6">
        <v>17</v>
      </c>
      <c r="B31" s="12"/>
      <c r="C31" s="27"/>
      <c r="D31" s="28"/>
      <c r="E31" s="32"/>
      <c r="F31" s="29"/>
      <c r="G31" s="33"/>
      <c r="H31" s="34"/>
      <c r="I31" s="33"/>
      <c r="J31" s="38"/>
      <c r="K31" s="39"/>
    </row>
    <row r="32" spans="1:11" ht="31.5" customHeight="1" x14ac:dyDescent="0.2">
      <c r="A32" s="6">
        <v>18</v>
      </c>
      <c r="B32" s="12"/>
      <c r="C32" s="27"/>
      <c r="D32" s="28"/>
      <c r="E32" s="32"/>
      <c r="F32" s="29"/>
      <c r="G32" s="33"/>
      <c r="H32" s="34"/>
      <c r="I32" s="33"/>
      <c r="J32" s="38"/>
      <c r="K32" s="39"/>
    </row>
    <row r="33" spans="1:11" ht="31.5" customHeight="1" x14ac:dyDescent="0.2">
      <c r="A33" s="6">
        <v>19</v>
      </c>
      <c r="B33" s="12"/>
      <c r="C33" s="27"/>
      <c r="D33" s="28"/>
      <c r="E33" s="32"/>
      <c r="F33" s="29"/>
      <c r="G33" s="33"/>
      <c r="H33" s="34"/>
      <c r="I33" s="33"/>
      <c r="J33" s="38"/>
      <c r="K33" s="39"/>
    </row>
    <row r="34" spans="1:11" ht="31.5" customHeight="1" x14ac:dyDescent="0.2">
      <c r="A34" s="6">
        <v>20</v>
      </c>
      <c r="B34" s="12"/>
      <c r="C34" s="27"/>
      <c r="D34" s="28"/>
      <c r="E34" s="32"/>
      <c r="F34" s="29"/>
      <c r="G34" s="33"/>
      <c r="H34" s="34"/>
      <c r="I34" s="33"/>
      <c r="J34" s="38"/>
      <c r="K34" s="39"/>
    </row>
    <row r="35" spans="1:11" ht="31.5" customHeight="1" x14ac:dyDescent="0.2">
      <c r="A35" s="6">
        <v>21</v>
      </c>
      <c r="B35" s="12"/>
      <c r="C35" s="27"/>
      <c r="D35" s="28"/>
      <c r="E35" s="32"/>
      <c r="F35" s="29"/>
      <c r="G35" s="33"/>
      <c r="H35" s="34"/>
      <c r="I35" s="33"/>
      <c r="J35" s="38"/>
      <c r="K35" s="39"/>
    </row>
    <row r="36" spans="1:11" ht="31.5" customHeight="1" x14ac:dyDescent="0.2">
      <c r="A36" s="6">
        <v>22</v>
      </c>
      <c r="B36" s="12"/>
      <c r="C36" s="27"/>
      <c r="D36" s="28"/>
      <c r="E36" s="32"/>
      <c r="F36" s="29"/>
      <c r="G36" s="30"/>
      <c r="H36" s="35"/>
      <c r="I36" s="30"/>
      <c r="J36" s="29"/>
      <c r="K36" s="39"/>
    </row>
    <row r="37" spans="1:11" ht="31.5" customHeight="1" x14ac:dyDescent="0.2">
      <c r="A37" s="6">
        <v>23</v>
      </c>
      <c r="B37" s="12"/>
      <c r="C37" s="27"/>
      <c r="D37" s="28"/>
      <c r="E37" s="32"/>
      <c r="F37" s="29"/>
      <c r="G37" s="30"/>
      <c r="H37" s="35"/>
      <c r="I37" s="30"/>
      <c r="J37" s="29"/>
      <c r="K37" s="39"/>
    </row>
    <row r="38" spans="1:11" ht="31.5" customHeight="1" x14ac:dyDescent="0.2">
      <c r="A38" s="6">
        <v>24</v>
      </c>
      <c r="B38" s="12"/>
      <c r="C38" s="27"/>
      <c r="D38" s="28"/>
      <c r="E38" s="32"/>
      <c r="F38" s="29"/>
      <c r="G38" s="30"/>
      <c r="H38" s="35"/>
      <c r="I38" s="30"/>
      <c r="J38" s="29"/>
      <c r="K38" s="39"/>
    </row>
    <row r="39" spans="1:11" ht="31.5" customHeight="1" x14ac:dyDescent="0.2">
      <c r="A39" s="6">
        <v>25</v>
      </c>
      <c r="B39" s="12"/>
      <c r="C39" s="27"/>
      <c r="D39" s="28"/>
      <c r="E39" s="32"/>
      <c r="F39" s="29"/>
      <c r="G39" s="30"/>
      <c r="H39" s="35"/>
      <c r="I39" s="30"/>
      <c r="J39" s="29"/>
      <c r="K39" s="39"/>
    </row>
    <row r="40" spans="1:11" ht="31.5" customHeight="1" x14ac:dyDescent="0.2">
      <c r="A40" s="6">
        <v>26</v>
      </c>
      <c r="B40" s="12"/>
      <c r="C40" s="27"/>
      <c r="D40" s="28"/>
      <c r="E40" s="32"/>
      <c r="F40" s="29"/>
      <c r="G40" s="30"/>
      <c r="H40" s="35"/>
      <c r="I40" s="30"/>
      <c r="J40" s="29"/>
      <c r="K40" s="39"/>
    </row>
    <row r="41" spans="1:11" ht="31.5" customHeight="1" x14ac:dyDescent="0.2">
      <c r="A41" s="6">
        <v>27</v>
      </c>
      <c r="B41" s="12"/>
      <c r="C41" s="27"/>
      <c r="D41" s="28"/>
      <c r="E41" s="32"/>
      <c r="F41" s="29"/>
      <c r="G41" s="30"/>
      <c r="H41" s="35"/>
      <c r="I41" s="30"/>
      <c r="J41" s="29"/>
      <c r="K41" s="39"/>
    </row>
    <row r="42" spans="1:11" ht="31.5" customHeight="1" x14ac:dyDescent="0.2">
      <c r="A42" s="6">
        <v>28</v>
      </c>
      <c r="B42" s="12"/>
      <c r="C42" s="27"/>
      <c r="D42" s="28"/>
      <c r="E42" s="32"/>
      <c r="F42" s="29"/>
      <c r="G42" s="30"/>
      <c r="H42" s="35"/>
      <c r="I42" s="35"/>
      <c r="J42" s="31"/>
      <c r="K42" s="39"/>
    </row>
    <row r="43" spans="1:11" ht="31.5" customHeight="1" x14ac:dyDescent="0.2">
      <c r="A43" s="6">
        <v>29</v>
      </c>
      <c r="B43" s="12"/>
      <c r="C43" s="27"/>
      <c r="D43" s="28"/>
      <c r="E43" s="32"/>
      <c r="F43" s="29"/>
      <c r="G43" s="30"/>
      <c r="H43" s="35"/>
      <c r="I43" s="30"/>
      <c r="J43" s="29"/>
      <c r="K43" s="40"/>
    </row>
    <row r="44" spans="1:11" ht="31.5" customHeight="1" x14ac:dyDescent="0.2">
      <c r="A44" s="6">
        <v>30</v>
      </c>
      <c r="B44" s="12"/>
      <c r="C44" s="27"/>
      <c r="D44" s="28"/>
      <c r="E44" s="32"/>
      <c r="F44" s="29"/>
      <c r="G44" s="30"/>
      <c r="H44" s="35"/>
      <c r="I44" s="30"/>
      <c r="J44" s="29"/>
      <c r="K44" s="39"/>
    </row>
    <row r="45" spans="1:11" ht="23.25" customHeight="1" x14ac:dyDescent="0.2">
      <c r="C45" s="16" t="s">
        <v>87</v>
      </c>
    </row>
    <row r="46" spans="1:11" ht="23.25" customHeight="1" x14ac:dyDescent="0.2">
      <c r="C46" s="16" t="s">
        <v>88</v>
      </c>
    </row>
    <row r="47" spans="1:11" ht="23" customHeight="1" x14ac:dyDescent="0.2">
      <c r="B47" s="2"/>
    </row>
    <row r="48" spans="1:11" ht="24" customHeight="1" x14ac:dyDescent="0.2">
      <c r="B48" s="2"/>
    </row>
    <row r="49" spans="2:2" ht="24" customHeight="1" x14ac:dyDescent="0.2">
      <c r="B49" s="2"/>
    </row>
    <row r="50" spans="2:2" ht="24" customHeight="1" x14ac:dyDescent="0.2">
      <c r="B50" s="2"/>
    </row>
    <row r="51" spans="2:2" ht="24" customHeight="1" x14ac:dyDescent="0.2">
      <c r="B51" s="2"/>
    </row>
    <row r="52" spans="2:2" x14ac:dyDescent="0.2">
      <c r="B52" s="2" t="s">
        <v>101</v>
      </c>
    </row>
    <row r="53" spans="2:2" x14ac:dyDescent="0.2">
      <c r="B53" s="1" t="s">
        <v>90</v>
      </c>
    </row>
    <row r="54" spans="2:2" x14ac:dyDescent="0.2">
      <c r="B54" s="1" t="s">
        <v>79</v>
      </c>
    </row>
    <row r="55" spans="2:2" x14ac:dyDescent="0.2">
      <c r="B55" s="1" t="s">
        <v>91</v>
      </c>
    </row>
    <row r="56" spans="2:2" x14ac:dyDescent="0.2">
      <c r="B56" s="1" t="s">
        <v>92</v>
      </c>
    </row>
    <row r="57" spans="2:2" x14ac:dyDescent="0.2">
      <c r="B57" s="1" t="s">
        <v>93</v>
      </c>
    </row>
    <row r="58" spans="2:2" x14ac:dyDescent="0.2">
      <c r="B58" s="1" t="s">
        <v>94</v>
      </c>
    </row>
    <row r="59" spans="2:2" x14ac:dyDescent="0.2">
      <c r="B59" s="1" t="s">
        <v>95</v>
      </c>
    </row>
    <row r="60" spans="2:2" x14ac:dyDescent="0.2">
      <c r="B60" s="1" t="s">
        <v>102</v>
      </c>
    </row>
    <row r="61" spans="2:2" x14ac:dyDescent="0.2">
      <c r="B61" s="1" t="s">
        <v>103</v>
      </c>
    </row>
    <row r="62" spans="2:2" x14ac:dyDescent="0.2">
      <c r="B62" s="1" t="s">
        <v>104</v>
      </c>
    </row>
    <row r="63" spans="2:2" x14ac:dyDescent="0.2">
      <c r="B63" s="1" t="s">
        <v>105</v>
      </c>
    </row>
    <row r="64" spans="2:2" x14ac:dyDescent="0.2">
      <c r="B64" s="1" t="s">
        <v>106</v>
      </c>
    </row>
    <row r="65" spans="2:2" x14ac:dyDescent="0.2">
      <c r="B65" s="1" t="s">
        <v>107</v>
      </c>
    </row>
    <row r="66" spans="2:2" x14ac:dyDescent="0.2">
      <c r="B66" s="1" t="s">
        <v>108</v>
      </c>
    </row>
    <row r="67" spans="2:2" x14ac:dyDescent="0.2">
      <c r="B67" s="1" t="s">
        <v>109</v>
      </c>
    </row>
    <row r="68" spans="2:2" x14ac:dyDescent="0.2">
      <c r="B68" s="1" t="s">
        <v>110</v>
      </c>
    </row>
    <row r="69" spans="2:2" x14ac:dyDescent="0.2">
      <c r="B69" s="1" t="s">
        <v>111</v>
      </c>
    </row>
  </sheetData>
  <mergeCells count="4">
    <mergeCell ref="A1:K1"/>
    <mergeCell ref="A2:K2"/>
    <mergeCell ref="A12:K12"/>
    <mergeCell ref="B5:K11"/>
  </mergeCells>
  <phoneticPr fontId="31"/>
  <dataValidations count="1">
    <dataValidation type="list" allowBlank="1" showInputMessage="1" showErrorMessage="1" sqref="B15:B44" xr:uid="{00000000-0002-0000-0200-000000000000}">
      <formula1>$B$53:$B$69</formula1>
    </dataValidation>
  </dataValidations>
  <pageMargins left="0.25" right="0.25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2"/>
  <sheetViews>
    <sheetView view="pageBreakPreview" zoomScale="60" zoomScaleNormal="100" workbookViewId="0">
      <selection activeCell="P16" sqref="P16"/>
    </sheetView>
  </sheetViews>
  <sheetFormatPr defaultColWidth="9" defaultRowHeight="13" x14ac:dyDescent="0.2"/>
  <cols>
    <col min="1" max="1" width="3.6328125" style="1" customWidth="1"/>
    <col min="2" max="2" width="9.1796875" style="1" customWidth="1"/>
    <col min="3" max="4" width="14.36328125" style="2" customWidth="1"/>
    <col min="5" max="7" width="20.6328125" style="2" customWidth="1"/>
    <col min="8" max="16384" width="9" style="2"/>
  </cols>
  <sheetData>
    <row r="1" spans="1:7" ht="30" customHeight="1" x14ac:dyDescent="0.2">
      <c r="A1" s="117" t="str">
        <f>①形申込書!A1</f>
        <v>第62回全国防具付空手道選手権大会</v>
      </c>
      <c r="B1" s="117"/>
      <c r="C1" s="117"/>
      <c r="D1" s="117"/>
      <c r="E1" s="117"/>
      <c r="F1" s="117"/>
      <c r="G1" s="117"/>
    </row>
    <row r="2" spans="1:7" ht="23.25" customHeight="1" x14ac:dyDescent="0.2">
      <c r="A2" s="117" t="s">
        <v>63</v>
      </c>
      <c r="B2" s="117"/>
      <c r="C2" s="117"/>
      <c r="D2" s="117"/>
      <c r="E2" s="117"/>
      <c r="F2" s="117"/>
      <c r="G2" s="117"/>
    </row>
    <row r="3" spans="1:7" ht="22.5" customHeight="1" x14ac:dyDescent="0.2">
      <c r="A3" s="3"/>
      <c r="B3" s="4" t="s">
        <v>64</v>
      </c>
      <c r="C3" s="4"/>
      <c r="D3" s="3" t="s">
        <v>96</v>
      </c>
      <c r="E3" s="3"/>
      <c r="F3" s="3"/>
      <c r="G3" s="3"/>
    </row>
    <row r="4" spans="1:7" ht="19.5" customHeight="1" x14ac:dyDescent="0.2">
      <c r="A4" s="3"/>
      <c r="B4" s="5" t="s">
        <v>112</v>
      </c>
      <c r="C4" s="5"/>
      <c r="D4" s="3"/>
      <c r="E4" s="3"/>
      <c r="F4" s="3"/>
      <c r="G4" s="3"/>
    </row>
    <row r="5" spans="1:7" ht="22" customHeight="1" x14ac:dyDescent="0.2">
      <c r="B5" s="118" t="s">
        <v>113</v>
      </c>
      <c r="C5" s="120"/>
      <c r="D5" s="120"/>
      <c r="E5" s="120"/>
      <c r="F5" s="120"/>
      <c r="G5" s="120"/>
    </row>
    <row r="6" spans="1:7" ht="22" customHeight="1" x14ac:dyDescent="0.2">
      <c r="B6" s="120"/>
      <c r="C6" s="120"/>
      <c r="D6" s="120"/>
      <c r="E6" s="120"/>
      <c r="F6" s="120"/>
      <c r="G6" s="120"/>
    </row>
    <row r="7" spans="1:7" ht="22" customHeight="1" x14ac:dyDescent="0.2">
      <c r="B7" s="120"/>
      <c r="C7" s="120"/>
      <c r="D7" s="120"/>
      <c r="E7" s="120"/>
      <c r="F7" s="120"/>
      <c r="G7" s="120"/>
    </row>
    <row r="8" spans="1:7" ht="22" customHeight="1" x14ac:dyDescent="0.2">
      <c r="B8" s="4"/>
      <c r="C8" s="4"/>
      <c r="D8" s="4"/>
      <c r="E8" s="4"/>
      <c r="F8" s="4"/>
      <c r="G8" s="4"/>
    </row>
    <row r="9" spans="1:7" ht="24" customHeight="1" x14ac:dyDescent="0.2">
      <c r="A9" s="119" t="s">
        <v>114</v>
      </c>
      <c r="B9" s="119"/>
      <c r="C9" s="119"/>
      <c r="D9" s="119"/>
      <c r="E9" s="119"/>
      <c r="F9" s="119"/>
      <c r="G9" s="119"/>
    </row>
    <row r="10" spans="1:7" ht="30" customHeight="1" x14ac:dyDescent="0.2">
      <c r="A10" s="6" t="s">
        <v>68</v>
      </c>
      <c r="B10" s="6" t="s">
        <v>69</v>
      </c>
      <c r="C10" s="121" t="s">
        <v>115</v>
      </c>
      <c r="D10" s="122"/>
      <c r="E10" s="6" t="s">
        <v>116</v>
      </c>
      <c r="F10" s="7" t="s">
        <v>117</v>
      </c>
      <c r="G10" s="7" t="s">
        <v>118</v>
      </c>
    </row>
    <row r="11" spans="1:7" ht="31.5" customHeight="1" x14ac:dyDescent="0.2">
      <c r="A11" s="8" t="s">
        <v>78</v>
      </c>
      <c r="B11" s="9" t="s">
        <v>90</v>
      </c>
      <c r="C11" s="123" t="s">
        <v>119</v>
      </c>
      <c r="D11" s="124"/>
      <c r="E11" s="10" t="s">
        <v>120</v>
      </c>
      <c r="F11" s="11" t="s">
        <v>121</v>
      </c>
      <c r="G11" s="11" t="s">
        <v>122</v>
      </c>
    </row>
    <row r="12" spans="1:7" ht="31.5" customHeight="1" x14ac:dyDescent="0.2">
      <c r="A12" s="6">
        <v>1</v>
      </c>
      <c r="B12" s="12"/>
      <c r="C12" s="125"/>
      <c r="D12" s="126"/>
      <c r="E12" s="13"/>
      <c r="F12" s="14"/>
      <c r="G12" s="15"/>
    </row>
    <row r="13" spans="1:7" ht="31.5" customHeight="1" x14ac:dyDescent="0.2">
      <c r="A13" s="6">
        <v>2</v>
      </c>
      <c r="B13" s="12"/>
      <c r="C13" s="125"/>
      <c r="D13" s="126"/>
      <c r="E13" s="13"/>
      <c r="F13" s="14"/>
      <c r="G13" s="15"/>
    </row>
    <row r="14" spans="1:7" ht="31.5" customHeight="1" x14ac:dyDescent="0.2">
      <c r="A14" s="6">
        <v>3</v>
      </c>
      <c r="B14" s="12"/>
      <c r="C14" s="125"/>
      <c r="D14" s="126"/>
      <c r="E14" s="13"/>
      <c r="F14" s="14"/>
      <c r="G14" s="15"/>
    </row>
    <row r="15" spans="1:7" ht="31.5" customHeight="1" x14ac:dyDescent="0.2">
      <c r="A15" s="6">
        <v>4</v>
      </c>
      <c r="B15" s="12"/>
      <c r="C15" s="125"/>
      <c r="D15" s="126"/>
      <c r="E15" s="13"/>
      <c r="F15" s="14"/>
      <c r="G15" s="15"/>
    </row>
    <row r="16" spans="1:7" ht="31.5" customHeight="1" x14ac:dyDescent="0.2">
      <c r="A16" s="6">
        <v>5</v>
      </c>
      <c r="B16" s="12"/>
      <c r="C16" s="125"/>
      <c r="D16" s="126"/>
      <c r="E16" s="13"/>
      <c r="F16" s="14"/>
      <c r="G16" s="15"/>
    </row>
    <row r="17" spans="1:7" ht="31.5" customHeight="1" x14ac:dyDescent="0.2">
      <c r="A17" s="6">
        <v>6</v>
      </c>
      <c r="B17" s="12"/>
      <c r="C17" s="125"/>
      <c r="D17" s="126"/>
      <c r="E17" s="13"/>
      <c r="F17" s="14"/>
      <c r="G17" s="15"/>
    </row>
    <row r="18" spans="1:7" ht="31.5" customHeight="1" x14ac:dyDescent="0.2">
      <c r="A18" s="6">
        <v>7</v>
      </c>
      <c r="B18" s="12"/>
      <c r="C18" s="125"/>
      <c r="D18" s="126"/>
      <c r="E18" s="13"/>
      <c r="F18" s="14"/>
      <c r="G18" s="15"/>
    </row>
    <row r="19" spans="1:7" ht="31.5" customHeight="1" x14ac:dyDescent="0.2">
      <c r="A19" s="6">
        <v>8</v>
      </c>
      <c r="B19" s="12"/>
      <c r="C19" s="125"/>
      <c r="D19" s="126"/>
      <c r="E19" s="13"/>
      <c r="F19" s="14"/>
      <c r="G19" s="15"/>
    </row>
    <row r="20" spans="1:7" ht="31.5" customHeight="1" x14ac:dyDescent="0.2">
      <c r="A20" s="6">
        <v>9</v>
      </c>
      <c r="B20" s="12"/>
      <c r="C20" s="125"/>
      <c r="D20" s="126"/>
      <c r="E20" s="13"/>
      <c r="F20" s="14"/>
      <c r="G20" s="15"/>
    </row>
    <row r="21" spans="1:7" ht="31.5" customHeight="1" x14ac:dyDescent="0.2">
      <c r="A21" s="6">
        <v>10</v>
      </c>
      <c r="B21" s="12"/>
      <c r="C21" s="125"/>
      <c r="D21" s="126"/>
      <c r="E21" s="13"/>
      <c r="F21" s="14"/>
      <c r="G21" s="15"/>
    </row>
    <row r="22" spans="1:7" ht="23.25" customHeight="1" x14ac:dyDescent="0.2">
      <c r="C22" s="16" t="s">
        <v>123</v>
      </c>
    </row>
    <row r="23" spans="1:7" ht="23.25" customHeight="1" x14ac:dyDescent="0.2">
      <c r="C23" s="16" t="s">
        <v>88</v>
      </c>
    </row>
    <row r="24" spans="1:7" ht="23" customHeight="1" x14ac:dyDescent="0.2">
      <c r="B24" s="2"/>
    </row>
    <row r="25" spans="1:7" ht="24" customHeight="1" x14ac:dyDescent="0.2">
      <c r="B25" s="2"/>
    </row>
    <row r="26" spans="1:7" ht="24" customHeight="1" x14ac:dyDescent="0.2">
      <c r="B26" s="2"/>
    </row>
    <row r="27" spans="1:7" ht="24" customHeight="1" x14ac:dyDescent="0.2">
      <c r="B27" s="2"/>
    </row>
    <row r="28" spans="1:7" ht="24" customHeight="1" x14ac:dyDescent="0.2">
      <c r="B28" s="2"/>
    </row>
    <row r="29" spans="1:7" x14ac:dyDescent="0.2">
      <c r="B29" s="2" t="s">
        <v>101</v>
      </c>
    </row>
    <row r="30" spans="1:7" x14ac:dyDescent="0.2">
      <c r="B30" s="1" t="s">
        <v>90</v>
      </c>
    </row>
    <row r="31" spans="1:7" x14ac:dyDescent="0.2">
      <c r="B31" s="1" t="s">
        <v>79</v>
      </c>
    </row>
    <row r="32" spans="1:7" x14ac:dyDescent="0.2">
      <c r="B32" s="1" t="s">
        <v>91</v>
      </c>
    </row>
  </sheetData>
  <mergeCells count="16"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A1:G1"/>
    <mergeCell ref="A2:G2"/>
    <mergeCell ref="A9:G9"/>
    <mergeCell ref="C10:D10"/>
    <mergeCell ref="C11:D11"/>
    <mergeCell ref="B5:G7"/>
  </mergeCells>
  <phoneticPr fontId="31"/>
  <dataValidations count="1">
    <dataValidation type="list" allowBlank="1" showInputMessage="1" showErrorMessage="1" sqref="B12:B21" xr:uid="{00000000-0002-0000-0300-000000000000}">
      <formula1>$B$30:$B$32</formula1>
    </dataValidation>
  </dataValidations>
  <pageMargins left="0.25" right="0.25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参加選手集計表</vt:lpstr>
      <vt:lpstr>①形申込書</vt:lpstr>
      <vt:lpstr>②組手申込書</vt:lpstr>
      <vt:lpstr>③団体戦申込書 </vt:lpstr>
      <vt:lpstr>①形申込書!Print_Area</vt:lpstr>
      <vt:lpstr>②組手申込書!Print_Area</vt:lpstr>
      <vt:lpstr>'③団体戦申込書 '!Print_Area</vt:lpstr>
      <vt:lpstr>参加選手集計表!Print_Area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ttsurumi</dc:creator>
  <cp:lastModifiedBy>Terukazu Nishino</cp:lastModifiedBy>
  <cp:lastPrinted>2023-05-14T04:09:00Z</cp:lastPrinted>
  <dcterms:created xsi:type="dcterms:W3CDTF">2012-03-05T06:01:00Z</dcterms:created>
  <dcterms:modified xsi:type="dcterms:W3CDTF">2024-08-11T02:00:51Z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